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652" windowWidth="19176" windowHeight="5688"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PRICES'!$B$6:$H$450</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PRICES'!$B$1:$IV$276</definedName>
    <definedName name="XITEMS">'FORM B - PRICES'!$B$6:$IV$276</definedName>
  </definedNames>
  <calcPr fullCalcOnLoad="1" fullPrecision="0"/>
</workbook>
</file>

<file path=xl/sharedStrings.xml><?xml version="1.0" encoding="utf-8"?>
<sst xmlns="http://schemas.openxmlformats.org/spreadsheetml/2006/main" count="1796" uniqueCount="498">
  <si>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</si>
  <si>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</si>
  <si>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</si>
  <si>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</si>
  <si>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</si>
  <si>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</si>
  <si>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</si>
  <si>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</si>
  <si>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</si>
  <si>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</si>
  <si>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</si>
  <si>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</si>
  <si>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</si>
  <si>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</si>
  <si>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</si>
  <si>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</si>
  <si>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</si>
  <si>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</si>
  <si>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</si>
  <si>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</si>
  <si>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</si>
  <si>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</si>
  <si>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</si>
  <si>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</si>
  <si>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</si>
  <si>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</si>
  <si>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</si>
  <si>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</si>
  <si>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</si>
  <si>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</si>
  <si>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</si>
  <si>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</si>
  <si>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</si>
  <si>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</si>
  <si>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</si>
  <si>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</si>
  <si>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</si>
  <si>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</si>
  <si>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</si>
  <si>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</si>
  <si>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</si>
  <si>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</si>
  <si>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each</t>
  </si>
  <si>
    <t>B004</t>
  </si>
  <si>
    <t>Slab Replacement</t>
  </si>
  <si>
    <t>B017</t>
  </si>
  <si>
    <t>Partial Slab Patches</t>
  </si>
  <si>
    <t>ii)</t>
  </si>
  <si>
    <t>B094</t>
  </si>
  <si>
    <t>Drilled Dowels</t>
  </si>
  <si>
    <t>B095</t>
  </si>
  <si>
    <t>19.1 mm Diameter</t>
  </si>
  <si>
    <t>B097</t>
  </si>
  <si>
    <t>Drilled Tie Bars</t>
  </si>
  <si>
    <t>B098</t>
  </si>
  <si>
    <t>20 M Deformed Tie Bar</t>
  </si>
  <si>
    <t>B099</t>
  </si>
  <si>
    <t>25 M Deformed Tie Bar</t>
  </si>
  <si>
    <t xml:space="preserve">Miscellaneous Concrete Slab Renewal </t>
  </si>
  <si>
    <t>SD-228A</t>
  </si>
  <si>
    <t>m</t>
  </si>
  <si>
    <t>iii)</t>
  </si>
  <si>
    <t>Concrete Curb Renewal</t>
  </si>
  <si>
    <t>B189</t>
  </si>
  <si>
    <t>Regrading Existing Interlocking Paving Stones</t>
  </si>
  <si>
    <t>Main Line Paving</t>
  </si>
  <si>
    <t>D006</t>
  </si>
  <si>
    <t xml:space="preserve">Reflective Crack Maintenance </t>
  </si>
  <si>
    <t>F001</t>
  </si>
  <si>
    <t>F003</t>
  </si>
  <si>
    <t>F005</t>
  </si>
  <si>
    <t>iv)</t>
  </si>
  <si>
    <t>B.1</t>
  </si>
  <si>
    <t>B.2</t>
  </si>
  <si>
    <t>B.3</t>
  </si>
  <si>
    <t>B.4</t>
  </si>
  <si>
    <t>B.5</t>
  </si>
  <si>
    <t>B.6</t>
  </si>
  <si>
    <t>B001</t>
  </si>
  <si>
    <t>B.7</t>
  </si>
  <si>
    <t>Pavement Removal</t>
  </si>
  <si>
    <t>B002</t>
  </si>
  <si>
    <t>Concrete Pavement</t>
  </si>
  <si>
    <t>B.8</t>
  </si>
  <si>
    <t>B.9</t>
  </si>
  <si>
    <t>B.10</t>
  </si>
  <si>
    <t>B.11</t>
  </si>
  <si>
    <t>B.12</t>
  </si>
  <si>
    <t>B.13</t>
  </si>
  <si>
    <t>Tie-ins and Approaches</t>
  </si>
  <si>
    <t>F002</t>
  </si>
  <si>
    <t>vert. m</t>
  </si>
  <si>
    <t>F009</t>
  </si>
  <si>
    <t>F010</t>
  </si>
  <si>
    <t>F011</t>
  </si>
  <si>
    <t>F018</t>
  </si>
  <si>
    <t>C.1</t>
  </si>
  <si>
    <t>C.2</t>
  </si>
  <si>
    <t>C.3</t>
  </si>
  <si>
    <t>C.4</t>
  </si>
  <si>
    <t>D.1</t>
  </si>
  <si>
    <t>D.2</t>
  </si>
  <si>
    <t>E023</t>
  </si>
  <si>
    <t>E.1</t>
  </si>
  <si>
    <t>E024</t>
  </si>
  <si>
    <t>AP-004 - Standard Frame for Manhole and Catch Basin</t>
  </si>
  <si>
    <t>E025</t>
  </si>
  <si>
    <t>AP-005 - Standard Solid Cover for Standard Frame</t>
  </si>
  <si>
    <t>F</t>
  </si>
  <si>
    <t>F.1</t>
  </si>
  <si>
    <t>Adjustment of Catch Basins / Manholes Frames</t>
  </si>
  <si>
    <t>Replacing Existing Risers</t>
  </si>
  <si>
    <t>F002A</t>
  </si>
  <si>
    <t>F.3</t>
  </si>
  <si>
    <t>Lifter Rings</t>
  </si>
  <si>
    <t>F.4</t>
  </si>
  <si>
    <t>Adjustment of Valve Boxes</t>
  </si>
  <si>
    <t>F.5</t>
  </si>
  <si>
    <t>Valve Box Extensions</t>
  </si>
  <si>
    <t>F.6</t>
  </si>
  <si>
    <t>Adjustment of Curb Stop Boxes</t>
  </si>
  <si>
    <t>F.7</t>
  </si>
  <si>
    <t>Curb Stop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</si>
  <si>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</si>
  <si>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</si>
  <si>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</si>
  <si>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</si>
  <si>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</si>
  <si>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</si>
  <si>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</si>
  <si>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</si>
  <si>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</si>
  <si>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</si>
  <si>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</si>
  <si>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</si>
  <si>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</si>
  <si>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</si>
  <si>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</si>
  <si>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</si>
  <si>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</si>
  <si>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</si>
  <si>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</si>
  <si>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 xml:space="preserve">A.1 </t>
  </si>
  <si>
    <t>Excavation</t>
  </si>
  <si>
    <t>A.3</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</si>
  <si>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</si>
  <si>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</si>
  <si>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</si>
  <si>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</si>
  <si>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</si>
  <si>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</si>
  <si>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</si>
  <si>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</si>
  <si>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</si>
  <si>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</si>
  <si>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</si>
  <si>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</si>
  <si>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</si>
  <si>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</si>
  <si>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</si>
  <si>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</si>
  <si>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</si>
  <si>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</si>
  <si>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B154rl</t>
  </si>
  <si>
    <t>A.12</t>
  </si>
  <si>
    <t xml:space="preserve">CW 3240-R10 </t>
  </si>
  <si>
    <t>B155rl</t>
  </si>
  <si>
    <t>SD-205,
SD-206A</t>
  </si>
  <si>
    <t>B156rl</t>
  </si>
  <si>
    <t>Less than 3 m</t>
  </si>
  <si>
    <t>B157rl</t>
  </si>
  <si>
    <t>3 m to 30 m</t>
  </si>
  <si>
    <t>B167rl</t>
  </si>
  <si>
    <t>SD-203B</t>
  </si>
  <si>
    <t>Curb Ramp (8-12 mm reveal ht, Monolithic)</t>
  </si>
  <si>
    <t>SD-229C,D</t>
  </si>
  <si>
    <t>B200</t>
  </si>
  <si>
    <t>A.13</t>
  </si>
  <si>
    <t>Planing of Pavement</t>
  </si>
  <si>
    <t xml:space="preserve">CW 3450-R5 </t>
  </si>
  <si>
    <t>B201</t>
  </si>
  <si>
    <t>0 - 50 mm Depth (Asphalt)</t>
  </si>
  <si>
    <t>B219</t>
  </si>
  <si>
    <t>A.14</t>
  </si>
  <si>
    <t>Detectable Warning Surface Tiles</t>
  </si>
  <si>
    <t>A.15</t>
  </si>
  <si>
    <t>A.16</t>
  </si>
  <si>
    <t>A.17</t>
  </si>
  <si>
    <t>Type IA</t>
  </si>
  <si>
    <t>A.18</t>
  </si>
  <si>
    <t>CW 3250-R7</t>
  </si>
  <si>
    <t>E003</t>
  </si>
  <si>
    <t>A.19</t>
  </si>
  <si>
    <t xml:space="preserve">Catch Basin  </t>
  </si>
  <si>
    <t>CW 2130-R12</t>
  </si>
  <si>
    <t>E004</t>
  </si>
  <si>
    <t>SD-024, 1800 mm deep</t>
  </si>
  <si>
    <t>A.20</t>
  </si>
  <si>
    <t>A.21</t>
  </si>
  <si>
    <t>Replacing Existing Manhole and Catch Basin  Frames &amp; Covers</t>
  </si>
  <si>
    <t>E036</t>
  </si>
  <si>
    <t>A.22</t>
  </si>
  <si>
    <t xml:space="preserve">Connecting to Existing Sewer </t>
  </si>
  <si>
    <t>E037</t>
  </si>
  <si>
    <t>A.23</t>
  </si>
  <si>
    <t>E050</t>
  </si>
  <si>
    <t>A.24</t>
  </si>
  <si>
    <t>Abandoning Existing Drainage Inlets</t>
  </si>
  <si>
    <t>A.25</t>
  </si>
  <si>
    <t>A.26</t>
  </si>
  <si>
    <t>CW 3210-R7</t>
  </si>
  <si>
    <t>A.27</t>
  </si>
  <si>
    <t>Pre-cast Concrete Risers</t>
  </si>
  <si>
    <t>A.28</t>
  </si>
  <si>
    <t>51 mm</t>
  </si>
  <si>
    <t>A.29</t>
  </si>
  <si>
    <t>A.30</t>
  </si>
  <si>
    <t>A.31</t>
  </si>
  <si>
    <t>A.32</t>
  </si>
  <si>
    <t>B.14</t>
  </si>
  <si>
    <t>B.15</t>
  </si>
  <si>
    <t>B.16</t>
  </si>
  <si>
    <t>B.17</t>
  </si>
  <si>
    <t>B.18</t>
  </si>
  <si>
    <t>B.19</t>
  </si>
  <si>
    <t>B.20</t>
  </si>
  <si>
    <t>B.21</t>
  </si>
  <si>
    <t>B.22</t>
  </si>
  <si>
    <t>B.23</t>
  </si>
  <si>
    <t>B.24</t>
  </si>
  <si>
    <t>B.25</t>
  </si>
  <si>
    <t>B.26</t>
  </si>
  <si>
    <t>B.27</t>
  </si>
  <si>
    <t>B.28</t>
  </si>
  <si>
    <t>B.29</t>
  </si>
  <si>
    <t>B.30</t>
  </si>
  <si>
    <t>C.5</t>
  </si>
  <si>
    <t>C.6</t>
  </si>
  <si>
    <t>C.7</t>
  </si>
  <si>
    <t>C.8</t>
  </si>
  <si>
    <t>C.9</t>
  </si>
  <si>
    <t>C.10</t>
  </si>
  <si>
    <t>C.11</t>
  </si>
  <si>
    <t>C.12</t>
  </si>
  <si>
    <t>B100r</t>
  </si>
  <si>
    <t>C.13</t>
  </si>
  <si>
    <t>Miscellaneous Concrete Slab Removal</t>
  </si>
  <si>
    <t>B104r</t>
  </si>
  <si>
    <t>B107i</t>
  </si>
  <si>
    <t>C.14</t>
  </si>
  <si>
    <t xml:space="preserve">Miscellaneous Concrete Slab Installation </t>
  </si>
  <si>
    <t>B111i</t>
  </si>
  <si>
    <t>C.15</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</si>
  <si>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</si>
  <si>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</si>
  <si>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</si>
  <si>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</si>
  <si>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</si>
  <si>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</si>
  <si>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</si>
  <si>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</si>
  <si>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</si>
  <si>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</si>
  <si>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</si>
  <si>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</si>
  <si>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</si>
  <si>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</si>
  <si>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</si>
  <si>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</si>
  <si>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</si>
  <si>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</si>
  <si>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</si>
  <si>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E042</t>
  </si>
  <si>
    <t>C.26</t>
  </si>
  <si>
    <t>Connecting New Sewer Service to Existing Sewer Service</t>
  </si>
  <si>
    <t>E043</t>
  </si>
  <si>
    <t xml:space="preserve">250 mm </t>
  </si>
  <si>
    <t>C.27</t>
  </si>
  <si>
    <t>C.28</t>
  </si>
  <si>
    <t>C.29</t>
  </si>
  <si>
    <t>C.30</t>
  </si>
  <si>
    <t>C.31</t>
  </si>
  <si>
    <t>D.3</t>
  </si>
  <si>
    <t>D.4</t>
  </si>
  <si>
    <t>D.5</t>
  </si>
  <si>
    <t>D.6</t>
  </si>
  <si>
    <t>D.7</t>
  </si>
  <si>
    <t>D.8</t>
  </si>
  <si>
    <t>D.9</t>
  </si>
  <si>
    <t>D.10</t>
  </si>
  <si>
    <t>D.11</t>
  </si>
  <si>
    <t>D.12</t>
  </si>
  <si>
    <t>D.13</t>
  </si>
  <si>
    <t>CW 3330-R5</t>
  </si>
  <si>
    <t>D.14</t>
  </si>
  <si>
    <t>D.15</t>
  </si>
  <si>
    <t>D.16</t>
  </si>
  <si>
    <t>D.17</t>
  </si>
  <si>
    <t>D.18</t>
  </si>
  <si>
    <t>D.19</t>
  </si>
  <si>
    <t>D.20</t>
  </si>
  <si>
    <t>D.21</t>
  </si>
  <si>
    <t>D.22</t>
  </si>
  <si>
    <t>D.23</t>
  </si>
  <si>
    <t>D.24</t>
  </si>
  <si>
    <t>D.25</t>
  </si>
  <si>
    <t>D.26</t>
  </si>
  <si>
    <t>D.27</t>
  </si>
  <si>
    <t>D.28</t>
  </si>
  <si>
    <t>D.29</t>
  </si>
  <si>
    <t>D.30</t>
  </si>
  <si>
    <t>D.31</t>
  </si>
  <si>
    <t>E.2</t>
  </si>
  <si>
    <t>E.3</t>
  </si>
  <si>
    <t>E.4</t>
  </si>
  <si>
    <t>E.5</t>
  </si>
  <si>
    <t>E.6</t>
  </si>
  <si>
    <t>E.7</t>
  </si>
  <si>
    <t>E.8</t>
  </si>
  <si>
    <t>E.9</t>
  </si>
  <si>
    <t>E.10</t>
  </si>
  <si>
    <t>E.11</t>
  </si>
  <si>
    <t>E.12</t>
  </si>
  <si>
    <t>E.13</t>
  </si>
  <si>
    <t>E.14</t>
  </si>
  <si>
    <t>E.15</t>
  </si>
  <si>
    <t>E.16</t>
  </si>
  <si>
    <t>E.17</t>
  </si>
  <si>
    <t>B011</t>
  </si>
  <si>
    <t>200 mm Concrete Pavement (Reinforced)</t>
  </si>
  <si>
    <t>B026</t>
  </si>
  <si>
    <t>200 mm Concrete Pavement (Type A)</t>
  </si>
  <si>
    <t>B027</t>
  </si>
  <si>
    <t>200 mm Concrete Pavement (Type B)</t>
  </si>
  <si>
    <t>B028</t>
  </si>
  <si>
    <t>200 mm Concrete Pavement (Type C)</t>
  </si>
  <si>
    <t>B029</t>
  </si>
  <si>
    <t>200 mm Concrete Pavement (Type D)</t>
  </si>
  <si>
    <t>F.8</t>
  </si>
  <si>
    <t>F.9</t>
  </si>
  <si>
    <t>F.10</t>
  </si>
  <si>
    <t>B126r</t>
  </si>
  <si>
    <t>F.11</t>
  </si>
  <si>
    <t>Concrete Curb Removal</t>
  </si>
  <si>
    <t>B127r</t>
  </si>
  <si>
    <t>Barrier Separate</t>
  </si>
  <si>
    <t>B135i</t>
  </si>
  <si>
    <t>F.12</t>
  </si>
  <si>
    <t>Concrete Curb Installation</t>
  </si>
  <si>
    <t>B139i</t>
  </si>
  <si>
    <t>F.13</t>
  </si>
  <si>
    <t>B158rl</t>
  </si>
  <si>
    <t xml:space="preserve">c) </t>
  </si>
  <si>
    <t xml:space="preserve"> Greater than 30 m</t>
  </si>
  <si>
    <t>F.14</t>
  </si>
  <si>
    <t>C051</t>
  </si>
  <si>
    <t>F.15</t>
  </si>
  <si>
    <t>100 mm Concrete Sidewalk</t>
  </si>
  <si>
    <t xml:space="preserve">CW 3325-R5  </t>
  </si>
  <si>
    <t>F.16</t>
  </si>
  <si>
    <t>F.17</t>
  </si>
  <si>
    <t>PAVEMENT REHABILITATION: EASTBOUND PORTAGE AVENUE - FROM MARYLAND STREET TO FURBY STREET</t>
  </si>
  <si>
    <t>CW 3110-R19</t>
  </si>
  <si>
    <t>A016</t>
  </si>
  <si>
    <t>Removal of Existing Concrete Bases</t>
  </si>
  <si>
    <t>A017</t>
  </si>
  <si>
    <t>600 mm Diameter or Less</t>
  </si>
  <si>
    <t>B003</t>
  </si>
  <si>
    <t>Asphalt Pavement</t>
  </si>
  <si>
    <t xml:space="preserve">CW 3230-R8
</t>
  </si>
  <si>
    <t>B034-24</t>
  </si>
  <si>
    <t>Slab Replacement - Early Opening (24 hour)</t>
  </si>
  <si>
    <t>B041-24</t>
  </si>
  <si>
    <t>B047-24</t>
  </si>
  <si>
    <t>Partial Slab Patches - Early Opening (24 hour)</t>
  </si>
  <si>
    <t>B056-24</t>
  </si>
  <si>
    <t>B057-24</t>
  </si>
  <si>
    <t>B058-24</t>
  </si>
  <si>
    <t>B059-24</t>
  </si>
  <si>
    <t>B122rl</t>
  </si>
  <si>
    <t>Bullnose</t>
  </si>
  <si>
    <t>SD-227C</t>
  </si>
  <si>
    <t>B184rlA</t>
  </si>
  <si>
    <t>B190</t>
  </si>
  <si>
    <t xml:space="preserve">Construction of Asphaltic Concrete Overlay </t>
  </si>
  <si>
    <t xml:space="preserve">CW 3410-R10 </t>
  </si>
  <si>
    <t>B191</t>
  </si>
  <si>
    <t>B193</t>
  </si>
  <si>
    <t>B194</t>
  </si>
  <si>
    <t>B195</t>
  </si>
  <si>
    <t>B202</t>
  </si>
  <si>
    <t>50 - 100 mm Depth (Asphalt)</t>
  </si>
  <si>
    <t>B206</t>
  </si>
  <si>
    <t>Pavement Repair Fabric</t>
  </si>
  <si>
    <t>E15</t>
  </si>
  <si>
    <t>CW 3326-R2</t>
  </si>
  <si>
    <t>E046</t>
  </si>
  <si>
    <t>Removal of Existing Catch Basins</t>
  </si>
  <si>
    <t>F004</t>
  </si>
  <si>
    <t>38 mm</t>
  </si>
  <si>
    <t>F028</t>
  </si>
  <si>
    <t>Adjustment of Traffic Signal Service Box Frames</t>
  </si>
  <si>
    <t>PAVEMENT REHABILITATION: WESTBOUND PORTAGE AVENUE - FROM FURBY STREET TO McGEE STREET</t>
  </si>
  <si>
    <t>B112i</t>
  </si>
  <si>
    <t>C054A</t>
  </si>
  <si>
    <t>Interlocking Paving Stones</t>
  </si>
  <si>
    <t>CW 3335-R1</t>
  </si>
  <si>
    <t>C054</t>
  </si>
  <si>
    <t>Lean Concrete Base</t>
  </si>
  <si>
    <t>F013</t>
  </si>
  <si>
    <t>Supply of Curb Inlet Frames</t>
  </si>
  <si>
    <t xml:space="preserve">CW 3210-R7
</t>
  </si>
  <si>
    <t>F015</t>
  </si>
  <si>
    <t>Adjustment of Curb and Gutter Inlet Frames</t>
  </si>
  <si>
    <t>STREETSCAPING: WESTBOUND PORTAGE AVENUE FROM YOUNG STREET TO FURBY STREET</t>
  </si>
  <si>
    <t>B116rl</t>
  </si>
  <si>
    <t>Monolithic Median Slab</t>
  </si>
  <si>
    <t>SD-226A</t>
  </si>
  <si>
    <t>F027</t>
  </si>
  <si>
    <t xml:space="preserve">Barrier Curb and Gutter Frame Riser and Grated Cover (38 mm) </t>
  </si>
  <si>
    <t>15 M Deformed Tie Bar</t>
  </si>
  <si>
    <t>Modified Barrier (100 mm reveal ht, Dowelled)</t>
  </si>
  <si>
    <t>200 x 200 Holland Stone, Charcoal (Sidewalk Paving Band)</t>
  </si>
  <si>
    <t>100 x 200 Blue Holland Pavers</t>
  </si>
  <si>
    <t>250 mm Drainage Connection Pipe</t>
  </si>
  <si>
    <t>Hydro Excavation</t>
  </si>
  <si>
    <t>hours</t>
  </si>
  <si>
    <t>Existing Paving Stones</t>
  </si>
  <si>
    <t>100 mm Sidewalk c/w Paving Stone Band (Paving Band Paid Separately)</t>
  </si>
  <si>
    <t>Barrier (100 mm reveal ht, Dowelled)</t>
  </si>
  <si>
    <t>200 x 100 Blue Holland Pavers</t>
  </si>
  <si>
    <t>Adjustment of Utility Manhole Frame</t>
  </si>
  <si>
    <t>Tree Well Curbing</t>
  </si>
  <si>
    <t>Supply and Install Precast Concrete Tree Covers</t>
  </si>
  <si>
    <t>Install Planting Medium Soil</t>
  </si>
  <si>
    <r>
      <t>m</t>
    </r>
    <r>
      <rPr>
        <vertAlign val="superscript"/>
        <sz val="12"/>
        <color indexed="8"/>
        <rFont val="Arial"/>
        <family val="2"/>
      </rPr>
      <t>3</t>
    </r>
  </si>
  <si>
    <t>Remove and Reinstall Bicycle Racks</t>
  </si>
  <si>
    <t>hrs</t>
  </si>
  <si>
    <t>Remove and Reinstall Concrete Planters</t>
  </si>
  <si>
    <t>Existing Paving Stones Removal</t>
  </si>
  <si>
    <t>A.33</t>
  </si>
  <si>
    <t>A.34</t>
  </si>
  <si>
    <t>A.35</t>
  </si>
  <si>
    <t>A.36</t>
  </si>
  <si>
    <t>A.37</t>
  </si>
  <si>
    <t>A.38</t>
  </si>
  <si>
    <t>A.39</t>
  </si>
  <si>
    <t>A.40</t>
  </si>
  <si>
    <t>A.41</t>
  </si>
  <si>
    <t>A.42</t>
  </si>
  <si>
    <t>B.31</t>
  </si>
  <si>
    <t>B.32</t>
  </si>
  <si>
    <t>B.33</t>
  </si>
  <si>
    <t>B.34</t>
  </si>
  <si>
    <t>B.35</t>
  </si>
  <si>
    <t>B.36</t>
  </si>
  <si>
    <t>B.37</t>
  </si>
  <si>
    <t>B.38</t>
  </si>
  <si>
    <t>B.39</t>
  </si>
  <si>
    <t>B.40</t>
  </si>
  <si>
    <t>B.41</t>
  </si>
  <si>
    <t>B.42</t>
  </si>
  <si>
    <t>B.43</t>
  </si>
  <si>
    <t>B.44</t>
  </si>
  <si>
    <t>B.45</t>
  </si>
  <si>
    <t>STREETSCAPING: EASTBOUND PORTAGE AVENUE FROM FURBY STREET TO SPENCE STREET</t>
  </si>
  <si>
    <t>D.32</t>
  </si>
  <si>
    <t xml:space="preserve">F.2 </t>
  </si>
  <si>
    <t>ROADWORKS - RENEWALS (CONT'D)</t>
  </si>
  <si>
    <t>ADJUSTMENTS (CONT'D)</t>
  </si>
  <si>
    <t>100 mm Sidewalk c/w Paving Stone Band (Paving Stones Paid Separately)</t>
  </si>
  <si>
    <t>Removal of  Existing Catch Pit</t>
  </si>
  <si>
    <t>(SEE B9)</t>
  </si>
  <si>
    <t>CW 3335-R1, E11</t>
  </si>
  <si>
    <t>E13</t>
  </si>
  <si>
    <t>E065iC</t>
  </si>
  <si>
    <t>High Density Polyethylene Pipe - Install</t>
  </si>
  <si>
    <t>CW 3610-R4</t>
  </si>
  <si>
    <t>E065iD</t>
  </si>
  <si>
    <t>E005</t>
  </si>
  <si>
    <t>SD-025, 1800 mm deep</t>
  </si>
  <si>
    <t>E013</t>
  </si>
  <si>
    <t>Sewer Service Risers</t>
  </si>
  <si>
    <t>E014</t>
  </si>
  <si>
    <t>E015</t>
  </si>
  <si>
    <t>SD-014</t>
  </si>
  <si>
    <t>vert m</t>
  </si>
  <si>
    <t>Connecting to 1200 mm  Concrete Sewer</t>
  </si>
  <si>
    <t>Abandoning Existing Sewer Services under Pavement</t>
  </si>
  <si>
    <t>E14</t>
  </si>
  <si>
    <t>E12</t>
  </si>
  <si>
    <t>(250 mm)</t>
  </si>
  <si>
    <t>250 mm PVC Connecting Pipe</t>
  </si>
  <si>
    <t>OVERLAY: EASTBOUND PORTAGE AVENUE FROM FURBY STREET TO MEMORIAL BOULEVARD</t>
  </si>
  <si>
    <t>OVERLAY: WESTBOUND PORTAGE AVENUE FROM MEMORIAL BOULEVARD TO FURBY STREET</t>
  </si>
  <si>
    <t>FORM B (R1): PRICES</t>
  </si>
  <si>
    <t>E047</t>
  </si>
  <si>
    <t>B105r</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</si>
</sst>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vertAlign val="superscrip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style="double">
        <color indexed="8"/>
      </bottom>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3" fillId="4" borderId="0" applyNumberFormat="0" applyBorder="0" applyAlignment="0" applyProtection="0"/>
    <xf numFmtId="0" fontId="49" fillId="5" borderId="0" applyNumberFormat="0" applyBorder="0" applyAlignment="0" applyProtection="0"/>
    <xf numFmtId="0" fontId="43" fillId="6" borderId="0" applyNumberFormat="0" applyBorder="0" applyAlignment="0" applyProtection="0"/>
    <xf numFmtId="0" fontId="49" fillId="7" borderId="0" applyNumberFormat="0" applyBorder="0" applyAlignment="0" applyProtection="0"/>
    <xf numFmtId="0" fontId="43" fillId="8" borderId="0" applyNumberFormat="0" applyBorder="0" applyAlignment="0" applyProtection="0"/>
    <xf numFmtId="0" fontId="49" fillId="9" borderId="0" applyNumberFormat="0" applyBorder="0" applyAlignment="0" applyProtection="0"/>
    <xf numFmtId="0" fontId="43" fillId="10" borderId="0" applyNumberFormat="0" applyBorder="0" applyAlignment="0" applyProtection="0"/>
    <xf numFmtId="0" fontId="49" fillId="11" borderId="0" applyNumberFormat="0" applyBorder="0" applyAlignment="0" applyProtection="0"/>
    <xf numFmtId="0" fontId="43" fillId="12" borderId="0" applyNumberFormat="0" applyBorder="0" applyAlignment="0" applyProtection="0"/>
    <xf numFmtId="0" fontId="49" fillId="13" borderId="0" applyNumberFormat="0" applyBorder="0" applyAlignment="0" applyProtection="0"/>
    <xf numFmtId="0" fontId="43" fillId="14" borderId="0" applyNumberFormat="0" applyBorder="0" applyAlignment="0" applyProtection="0"/>
    <xf numFmtId="0" fontId="49" fillId="15" borderId="0" applyNumberFormat="0" applyBorder="0" applyAlignment="0" applyProtection="0"/>
    <xf numFmtId="0" fontId="43" fillId="16" borderId="0" applyNumberFormat="0" applyBorder="0" applyAlignment="0" applyProtection="0"/>
    <xf numFmtId="0" fontId="49" fillId="17" borderId="0" applyNumberFormat="0" applyBorder="0" applyAlignment="0" applyProtection="0"/>
    <xf numFmtId="0" fontId="43" fillId="18" borderId="0" applyNumberFormat="0" applyBorder="0" applyAlignment="0" applyProtection="0"/>
    <xf numFmtId="0" fontId="49" fillId="19" borderId="0" applyNumberFormat="0" applyBorder="0" applyAlignment="0" applyProtection="0"/>
    <xf numFmtId="0" fontId="43" fillId="20" borderId="0" applyNumberFormat="0" applyBorder="0" applyAlignment="0" applyProtection="0"/>
    <xf numFmtId="0" fontId="49" fillId="21" borderId="0" applyNumberFormat="0" applyBorder="0" applyAlignment="0" applyProtection="0"/>
    <xf numFmtId="0" fontId="43" fillId="10" borderId="0" applyNumberFormat="0" applyBorder="0" applyAlignment="0" applyProtection="0"/>
    <xf numFmtId="0" fontId="49" fillId="22" borderId="0" applyNumberFormat="0" applyBorder="0" applyAlignment="0" applyProtection="0"/>
    <xf numFmtId="0" fontId="43" fillId="16" borderId="0" applyNumberFormat="0" applyBorder="0" applyAlignment="0" applyProtection="0"/>
    <xf numFmtId="0" fontId="49" fillId="23" borderId="0" applyNumberFormat="0" applyBorder="0" applyAlignment="0" applyProtection="0"/>
    <xf numFmtId="0" fontId="43" fillId="24" borderId="0" applyNumberFormat="0" applyBorder="0" applyAlignment="0" applyProtection="0"/>
    <xf numFmtId="0" fontId="50" fillId="25" borderId="0" applyNumberFormat="0" applyBorder="0" applyAlignment="0" applyProtection="0"/>
    <xf numFmtId="0" fontId="42" fillId="26" borderId="0" applyNumberFormat="0" applyBorder="0" applyAlignment="0" applyProtection="0"/>
    <xf numFmtId="0" fontId="50" fillId="27" borderId="0" applyNumberFormat="0" applyBorder="0" applyAlignment="0" applyProtection="0"/>
    <xf numFmtId="0" fontId="42" fillId="18" borderId="0" applyNumberFormat="0" applyBorder="0" applyAlignment="0" applyProtection="0"/>
    <xf numFmtId="0" fontId="50" fillId="28" borderId="0" applyNumberFormat="0" applyBorder="0" applyAlignment="0" applyProtection="0"/>
    <xf numFmtId="0" fontId="42" fillId="20" borderId="0" applyNumberFormat="0" applyBorder="0" applyAlignment="0" applyProtection="0"/>
    <xf numFmtId="0" fontId="50" fillId="29" borderId="0" applyNumberFormat="0" applyBorder="0" applyAlignment="0" applyProtection="0"/>
    <xf numFmtId="0" fontId="42" fillId="30" borderId="0" applyNumberFormat="0" applyBorder="0" applyAlignment="0" applyProtection="0"/>
    <xf numFmtId="0" fontId="50" fillId="31" borderId="0" applyNumberFormat="0" applyBorder="0" applyAlignment="0" applyProtection="0"/>
    <xf numFmtId="0" fontId="42" fillId="32" borderId="0" applyNumberFormat="0" applyBorder="0" applyAlignment="0" applyProtection="0"/>
    <xf numFmtId="0" fontId="50" fillId="33" borderId="0" applyNumberFormat="0" applyBorder="0" applyAlignment="0" applyProtection="0"/>
    <xf numFmtId="0" fontId="42" fillId="34" borderId="0" applyNumberFormat="0" applyBorder="0" applyAlignment="0" applyProtection="0"/>
    <xf numFmtId="0" fontId="50" fillId="35" borderId="0" applyNumberFormat="0" applyBorder="0" applyAlignment="0" applyProtection="0"/>
    <xf numFmtId="0" fontId="42" fillId="36" borderId="0" applyNumberFormat="0" applyBorder="0" applyAlignment="0" applyProtection="0"/>
    <xf numFmtId="0" fontId="50" fillId="37" borderId="0" applyNumberFormat="0" applyBorder="0" applyAlignment="0" applyProtection="0"/>
    <xf numFmtId="0" fontId="42" fillId="38" borderId="0" applyNumberFormat="0" applyBorder="0" applyAlignment="0" applyProtection="0"/>
    <xf numFmtId="0" fontId="50" fillId="39" borderId="0" applyNumberFormat="0" applyBorder="0" applyAlignment="0" applyProtection="0"/>
    <xf numFmtId="0" fontId="42" fillId="40" borderId="0" applyNumberFormat="0" applyBorder="0" applyAlignment="0" applyProtection="0"/>
    <xf numFmtId="0" fontId="50" fillId="41" borderId="0" applyNumberFormat="0" applyBorder="0" applyAlignment="0" applyProtection="0"/>
    <xf numFmtId="0" fontId="42" fillId="30" borderId="0" applyNumberFormat="0" applyBorder="0" applyAlignment="0" applyProtection="0"/>
    <xf numFmtId="0" fontId="50" fillId="42" borderId="0" applyNumberFormat="0" applyBorder="0" applyAlignment="0" applyProtection="0"/>
    <xf numFmtId="0" fontId="42" fillId="32" borderId="0" applyNumberFormat="0" applyBorder="0" applyAlignment="0" applyProtection="0"/>
    <xf numFmtId="0" fontId="50" fillId="43" borderId="0" applyNumberFormat="0" applyBorder="0" applyAlignment="0" applyProtection="0"/>
    <xf numFmtId="0" fontId="42" fillId="44" borderId="0" applyNumberFormat="0" applyBorder="0" applyAlignment="0" applyProtection="0"/>
    <xf numFmtId="0" fontId="5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6" fillId="47" borderId="6" applyNumberFormat="0" applyAlignment="0" applyProtection="0"/>
    <xf numFmtId="0" fontId="53"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1" fillId="8" borderId="0" applyNumberFormat="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4" fillId="14" borderId="6" applyNumberFormat="0" applyAlignment="0" applyProtection="0"/>
    <xf numFmtId="0" fontId="60" fillId="0" borderId="15" applyNumberFormat="0" applyFill="0" applyAlignment="0" applyProtection="0"/>
    <xf numFmtId="0" fontId="37" fillId="0" borderId="16" applyNumberFormat="0" applyFill="0" applyAlignment="0" applyProtection="0"/>
    <xf numFmtId="0" fontId="6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1" fillId="0" borderId="23"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cellStyleXfs>
  <cellXfs count="157">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7"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0" fillId="2" borderId="34"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1" fontId="0" fillId="2" borderId="29" xfId="0" applyNumberFormat="1" applyBorder="1" applyAlignment="1">
      <alignment horizontal="right" vertical="center"/>
    </xf>
    <xf numFmtId="7" fontId="0" fillId="2" borderId="33" xfId="0" applyNumberFormat="1" applyBorder="1" applyAlignment="1">
      <alignment horizontal="right" vertical="center"/>
    </xf>
    <xf numFmtId="7" fontId="0" fillId="2" borderId="35" xfId="0" applyNumberFormat="1" applyBorder="1" applyAlignment="1">
      <alignment horizontal="right" vertical="center"/>
    </xf>
    <xf numFmtId="0" fontId="0" fillId="2" borderId="33" xfId="0" applyNumberFormat="1" applyBorder="1" applyAlignment="1">
      <alignment vertical="top"/>
    </xf>
    <xf numFmtId="0" fontId="0" fillId="2" borderId="36" xfId="0" applyNumberFormat="1" applyBorder="1" applyAlignment="1">
      <alignment/>
    </xf>
    <xf numFmtId="0" fontId="0" fillId="2" borderId="33"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7" fontId="0" fillId="2" borderId="37" xfId="0" applyNumberFormat="1" applyBorder="1" applyAlignment="1">
      <alignment horizontal="right"/>
    </xf>
    <xf numFmtId="0" fontId="0" fillId="2" borderId="37"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8"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9" xfId="0" applyNumberFormat="1" applyBorder="1" applyAlignment="1">
      <alignment horizontal="right"/>
    </xf>
    <xf numFmtId="0" fontId="2" fillId="2" borderId="34" xfId="0" applyNumberFormat="1" applyFont="1" applyBorder="1" applyAlignment="1">
      <alignment horizontal="center" vertical="center"/>
    </xf>
    <xf numFmtId="0" fontId="0" fillId="2" borderId="0" xfId="0" applyNumberFormat="1" applyBorder="1" applyAlignment="1">
      <alignment/>
    </xf>
    <xf numFmtId="0" fontId="0" fillId="2" borderId="0" xfId="0" applyNumberFormat="1" applyBorder="1" applyAlignment="1">
      <alignment horizontal="right"/>
    </xf>
    <xf numFmtId="0" fontId="0" fillId="2" borderId="40" xfId="0" applyNumberFormat="1" applyBorder="1" applyAlignment="1">
      <alignment horizontal="right"/>
    </xf>
    <xf numFmtId="0" fontId="0" fillId="2" borderId="41" xfId="0" applyNumberFormat="1" applyBorder="1" applyAlignment="1">
      <alignment horizontal="right"/>
    </xf>
    <xf numFmtId="4" fontId="46" fillId="57"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174" fontId="66" fillId="0" borderId="1" xfId="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176" fontId="46" fillId="57" borderId="1" xfId="0" applyNumberFormat="1" applyFont="1" applyFill="1" applyBorder="1" applyAlignment="1" applyProtection="1">
      <alignment horizontal="center" vertical="top"/>
      <protection/>
    </xf>
    <xf numFmtId="0" fontId="66" fillId="0" borderId="1" xfId="0" applyNumberFormat="1" applyFont="1" applyFill="1" applyBorder="1" applyAlignment="1" applyProtection="1">
      <alignment vertical="center"/>
      <protection/>
    </xf>
    <xf numFmtId="173" fontId="66" fillId="0" borderId="1" xfId="0" applyNumberFormat="1" applyFont="1" applyFill="1" applyBorder="1" applyAlignment="1" applyProtection="1">
      <alignment horizontal="center" vertical="top" wrapText="1"/>
      <protection/>
    </xf>
    <xf numFmtId="172" fontId="66" fillId="0" borderId="1" xfId="0" applyNumberFormat="1" applyFont="1" applyFill="1" applyBorder="1" applyAlignment="1" applyProtection="1">
      <alignment horizontal="center" vertical="top" wrapText="1"/>
      <protection/>
    </xf>
    <xf numFmtId="4" fontId="46" fillId="57"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right" vertical="top" wrapText="1"/>
      <protection/>
    </xf>
    <xf numFmtId="0" fontId="67" fillId="0" borderId="0" xfId="0" applyFont="1" applyFill="1" applyAlignment="1">
      <alignment/>
    </xf>
    <xf numFmtId="1" fontId="66" fillId="0" borderId="1" xfId="0" applyNumberFormat="1" applyFont="1" applyFill="1" applyBorder="1" applyAlignment="1" applyProtection="1">
      <alignment horizontal="right" vertical="top" wrapText="1"/>
      <protection/>
    </xf>
    <xf numFmtId="174" fontId="66" fillId="0" borderId="1" xfId="0" applyNumberFormat="1" applyFont="1" applyFill="1" applyBorder="1" applyAlignment="1" applyProtection="1">
      <alignment vertical="top" wrapText="1"/>
      <protection/>
    </xf>
    <xf numFmtId="172" fontId="66" fillId="0" borderId="1" xfId="0" applyNumberFormat="1" applyFont="1" applyFill="1" applyBorder="1" applyAlignment="1" applyProtection="1">
      <alignment vertical="top" wrapText="1"/>
      <protection/>
    </xf>
    <xf numFmtId="1" fontId="66" fillId="0" borderId="42" xfId="0" applyNumberFormat="1" applyFont="1" applyFill="1" applyBorder="1" applyAlignment="1" applyProtection="1">
      <alignment horizontal="right" vertical="top" wrapText="1"/>
      <protection/>
    </xf>
    <xf numFmtId="4" fontId="46" fillId="57" borderId="0" xfId="0" applyNumberFormat="1" applyFont="1" applyFill="1" applyBorder="1" applyAlignment="1" applyProtection="1">
      <alignment horizontal="center" vertical="top" wrapText="1"/>
      <protection/>
    </xf>
    <xf numFmtId="7" fontId="0" fillId="2" borderId="0" xfId="0" applyNumberFormat="1" applyBorder="1" applyAlignment="1">
      <alignment horizontal="right"/>
    </xf>
    <xf numFmtId="0" fontId="46" fillId="2" borderId="28" xfId="0" applyNumberFormat="1" applyFont="1" applyBorder="1" applyAlignment="1">
      <alignment horizontal="center" vertical="top"/>
    </xf>
    <xf numFmtId="172" fontId="46" fillId="56" borderId="28" xfId="0" applyNumberFormat="1" applyFont="1" applyFill="1" applyBorder="1" applyAlignment="1" applyProtection="1">
      <alignment horizontal="left" vertical="top" wrapText="1"/>
      <protection/>
    </xf>
    <xf numFmtId="0" fontId="46" fillId="2" borderId="28" xfId="0" applyNumberFormat="1" applyFont="1" applyBorder="1" applyAlignment="1">
      <alignment vertical="top"/>
    </xf>
    <xf numFmtId="7" fontId="0" fillId="2" borderId="43" xfId="0" applyNumberFormat="1" applyBorder="1" applyAlignment="1">
      <alignment horizontal="right"/>
    </xf>
    <xf numFmtId="7" fontId="0" fillId="2" borderId="44" xfId="0" applyNumberFormat="1" applyBorder="1" applyAlignment="1">
      <alignment horizontal="right" vertical="center"/>
    </xf>
    <xf numFmtId="4" fontId="46" fillId="57" borderId="2" xfId="0" applyNumberFormat="1" applyFont="1" applyFill="1" applyBorder="1" applyAlignment="1" applyProtection="1">
      <alignment horizontal="center" vertical="top"/>
      <protection/>
    </xf>
    <xf numFmtId="173" fontId="66" fillId="0" borderId="2" xfId="0" applyNumberFormat="1" applyFont="1" applyFill="1" applyBorder="1" applyAlignment="1" applyProtection="1">
      <alignment horizontal="center" vertical="top" wrapText="1"/>
      <protection/>
    </xf>
    <xf numFmtId="172" fontId="66" fillId="0" borderId="2" xfId="0" applyNumberFormat="1" applyFont="1" applyFill="1" applyBorder="1" applyAlignment="1" applyProtection="1">
      <alignment horizontal="left" vertical="top" wrapText="1"/>
      <protection/>
    </xf>
    <xf numFmtId="172" fontId="66" fillId="0" borderId="2" xfId="0" applyNumberFormat="1" applyFont="1" applyFill="1" applyBorder="1" applyAlignment="1" applyProtection="1">
      <alignment horizontal="center" vertical="top" wrapText="1"/>
      <protection/>
    </xf>
    <xf numFmtId="0" fontId="66" fillId="0" borderId="2" xfId="0" applyNumberFormat="1" applyFont="1" applyFill="1" applyBorder="1" applyAlignment="1" applyProtection="1">
      <alignment horizontal="center" vertical="top" wrapText="1"/>
      <protection/>
    </xf>
    <xf numFmtId="1" fontId="66" fillId="0" borderId="2" xfId="0" applyNumberFormat="1" applyFont="1" applyFill="1" applyBorder="1" applyAlignment="1" applyProtection="1">
      <alignment horizontal="right" vertical="top"/>
      <protection/>
    </xf>
    <xf numFmtId="174" fontId="66" fillId="0" borderId="2" xfId="0" applyNumberFormat="1" applyFont="1" applyFill="1" applyBorder="1" applyAlignment="1" applyProtection="1">
      <alignment vertical="top"/>
      <protection locked="0"/>
    </xf>
    <xf numFmtId="174" fontId="66" fillId="0" borderId="2" xfId="0" applyNumberFormat="1" applyFont="1" applyFill="1" applyBorder="1" applyAlignment="1" applyProtection="1">
      <alignment vertical="top"/>
      <protection/>
    </xf>
    <xf numFmtId="4" fontId="46" fillId="57" borderId="2" xfId="0" applyNumberFormat="1" applyFont="1" applyFill="1" applyBorder="1" applyAlignment="1" applyProtection="1">
      <alignment horizontal="center" vertical="top" wrapText="1"/>
      <protection/>
    </xf>
    <xf numFmtId="173" fontId="66" fillId="0" borderId="2" xfId="0" applyNumberFormat="1" applyFont="1" applyFill="1" applyBorder="1" applyAlignment="1" applyProtection="1">
      <alignment horizontal="left" vertical="top" wrapText="1"/>
      <protection/>
    </xf>
    <xf numFmtId="1" fontId="66" fillId="0" borderId="2" xfId="0" applyNumberFormat="1" applyFont="1" applyFill="1" applyBorder="1" applyAlignment="1" applyProtection="1">
      <alignment horizontal="right" vertical="top" wrapText="1"/>
      <protection/>
    </xf>
    <xf numFmtId="0" fontId="46" fillId="2" borderId="43" xfId="0" applyNumberFormat="1" applyFont="1" applyBorder="1" applyAlignment="1">
      <alignment horizontal="center" vertical="top"/>
    </xf>
    <xf numFmtId="172" fontId="46" fillId="56" borderId="43" xfId="0" applyNumberFormat="1" applyFont="1" applyFill="1" applyBorder="1" applyAlignment="1" applyProtection="1">
      <alignment horizontal="left" vertical="top" wrapText="1"/>
      <protection/>
    </xf>
    <xf numFmtId="1" fontId="0" fillId="2" borderId="39" xfId="0" applyNumberFormat="1" applyBorder="1" applyAlignment="1">
      <alignment horizontal="center" vertical="top"/>
    </xf>
    <xf numFmtId="0" fontId="66" fillId="0" borderId="2" xfId="0" applyNumberFormat="1" applyFont="1" applyFill="1" applyBorder="1" applyAlignment="1" applyProtection="1">
      <alignment vertical="center"/>
      <protection/>
    </xf>
    <xf numFmtId="0" fontId="0" fillId="2" borderId="21" xfId="0" applyNumberFormat="1" applyBorder="1" applyAlignment="1">
      <alignment vertical="center"/>
    </xf>
    <xf numFmtId="0" fontId="2" fillId="2" borderId="45" xfId="0" applyNumberFormat="1" applyFont="1" applyBorder="1" applyAlignment="1">
      <alignment horizontal="center" vertical="center"/>
    </xf>
    <xf numFmtId="7" fontId="0" fillId="2" borderId="46" xfId="0" applyNumberFormat="1" applyBorder="1" applyAlignment="1">
      <alignment horizontal="right" vertical="center"/>
    </xf>
    <xf numFmtId="7" fontId="0" fillId="2" borderId="45" xfId="0" applyNumberFormat="1" applyBorder="1" applyAlignment="1">
      <alignment horizontal="right" vertical="center"/>
    </xf>
    <xf numFmtId="1" fontId="0" fillId="2" borderId="29" xfId="0" applyNumberFormat="1" applyFont="1" applyBorder="1" applyAlignment="1">
      <alignment horizontal="center" vertical="top"/>
    </xf>
    <xf numFmtId="4" fontId="66" fillId="57" borderId="1" xfId="0" applyNumberFormat="1" applyFont="1" applyFill="1" applyBorder="1" applyAlignment="1" applyProtection="1">
      <alignment horizontal="center" vertical="top" wrapText="1"/>
      <protection/>
    </xf>
    <xf numFmtId="1" fontId="0" fillId="2" borderId="46" xfId="0" applyNumberFormat="1" applyBorder="1" applyAlignment="1">
      <alignment horizontal="right" vertical="center"/>
    </xf>
    <xf numFmtId="2" fontId="0" fillId="2" borderId="45" xfId="0" applyNumberFormat="1" applyBorder="1" applyAlignment="1">
      <alignment horizontal="right" vertical="center"/>
    </xf>
    <xf numFmtId="0" fontId="2" fillId="2" borderId="43" xfId="0" applyNumberFormat="1" applyFont="1" applyBorder="1" applyAlignment="1">
      <alignment horizontal="center" vertical="center"/>
    </xf>
    <xf numFmtId="1" fontId="0" fillId="2" borderId="39" xfId="0" applyNumberFormat="1" applyBorder="1" applyAlignment="1">
      <alignment horizontal="right" vertical="center"/>
    </xf>
    <xf numFmtId="2" fontId="0" fillId="2" borderId="43" xfId="0" applyNumberFormat="1" applyBorder="1" applyAlignment="1">
      <alignment horizontal="right" vertical="center"/>
    </xf>
    <xf numFmtId="4" fontId="46" fillId="57" borderId="21" xfId="0" applyNumberFormat="1" applyFont="1" applyFill="1" applyBorder="1" applyAlignment="1" applyProtection="1">
      <alignment horizontal="center" vertical="top" wrapText="1"/>
      <protection/>
    </xf>
    <xf numFmtId="1" fontId="0" fillId="2" borderId="29" xfId="0" applyNumberFormat="1" applyFont="1" applyBorder="1" applyAlignment="1">
      <alignment horizontal="center" vertical="top" wrapText="1"/>
    </xf>
    <xf numFmtId="0" fontId="47" fillId="57" borderId="0" xfId="0" applyFont="1" applyFill="1" applyAlignment="1">
      <alignment/>
    </xf>
    <xf numFmtId="7" fontId="0" fillId="2" borderId="29" xfId="0" applyNumberFormat="1" applyFont="1" applyBorder="1" applyAlignment="1">
      <alignment horizontal="right"/>
    </xf>
    <xf numFmtId="7" fontId="0" fillId="2" borderId="0" xfId="0" applyNumberFormat="1" applyBorder="1" applyAlignment="1">
      <alignment horizontal="center"/>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3" fillId="2" borderId="47" xfId="0" applyNumberFormat="1" applyFont="1" applyBorder="1" applyAlignment="1">
      <alignment horizontal="left" vertical="center" wrapText="1"/>
    </xf>
    <xf numFmtId="0" fontId="0" fillId="2" borderId="48" xfId="0" applyNumberFormat="1" applyBorder="1" applyAlignment="1">
      <alignment vertical="center" wrapText="1"/>
    </xf>
    <xf numFmtId="0" fontId="0" fillId="2" borderId="49" xfId="0" applyNumberFormat="1" applyBorder="1" applyAlignment="1">
      <alignment vertical="center" wrapText="1"/>
    </xf>
    <xf numFmtId="1" fontId="3" fillId="2" borderId="50" xfId="0" applyNumberFormat="1" applyFont="1" applyBorder="1" applyAlignment="1">
      <alignment horizontal="left" vertical="center" wrapText="1"/>
    </xf>
    <xf numFmtId="0" fontId="0" fillId="2" borderId="51" xfId="0" applyNumberFormat="1" applyBorder="1" applyAlignment="1">
      <alignment vertical="center" wrapText="1"/>
    </xf>
    <xf numFmtId="0" fontId="0" fillId="2" borderId="52" xfId="0" applyNumberFormat="1" applyBorder="1" applyAlignment="1">
      <alignment vertical="center" wrapText="1"/>
    </xf>
    <xf numFmtId="1" fontId="6" fillId="2" borderId="46" xfId="0" applyNumberFormat="1" applyFont="1" applyBorder="1" applyAlignment="1">
      <alignment horizontal="left" vertical="center" wrapText="1"/>
    </xf>
    <xf numFmtId="0" fontId="0" fillId="2" borderId="53" xfId="0" applyNumberFormat="1" applyBorder="1" applyAlignment="1">
      <alignment vertical="center" wrapText="1"/>
    </xf>
    <xf numFmtId="0" fontId="0" fillId="2" borderId="54" xfId="0" applyNumberFormat="1" applyBorder="1" applyAlignment="1">
      <alignment vertical="center" wrapText="1"/>
    </xf>
    <xf numFmtId="1" fontId="6" fillId="2" borderId="55" xfId="0" applyNumberFormat="1" applyFont="1" applyBorder="1" applyAlignment="1">
      <alignment horizontal="left" vertical="center" wrapText="1"/>
    </xf>
    <xf numFmtId="0" fontId="0" fillId="2" borderId="56" xfId="0" applyNumberFormat="1" applyBorder="1" applyAlignment="1">
      <alignment vertical="center" wrapText="1"/>
    </xf>
    <xf numFmtId="0" fontId="0" fillId="2" borderId="57" xfId="0" applyNumberFormat="1" applyBorder="1" applyAlignment="1">
      <alignment vertical="center" wrapText="1"/>
    </xf>
    <xf numFmtId="1" fontId="6" fillId="2" borderId="39" xfId="0" applyNumberFormat="1" applyFont="1" applyBorder="1" applyAlignment="1">
      <alignment horizontal="left" vertical="center" wrapText="1"/>
    </xf>
    <xf numFmtId="0" fontId="0" fillId="2" borderId="21" xfId="0" applyNumberFormat="1" applyBorder="1" applyAlignment="1">
      <alignment vertical="center" wrapText="1"/>
    </xf>
    <xf numFmtId="0" fontId="0" fillId="2" borderId="41" xfId="0" applyNumberFormat="1" applyBorder="1" applyAlignment="1">
      <alignment vertical="center" wrapText="1"/>
    </xf>
    <xf numFmtId="7" fontId="0" fillId="2" borderId="53" xfId="0" applyNumberFormat="1" applyBorder="1" applyAlignment="1">
      <alignment horizontal="center"/>
    </xf>
    <xf numFmtId="0" fontId="0" fillId="2" borderId="54" xfId="0" applyNumberFormat="1" applyBorder="1" applyAlignment="1">
      <alignment/>
    </xf>
    <xf numFmtId="0" fontId="0" fillId="2" borderId="58" xfId="0" applyNumberFormat="1" applyBorder="1" applyAlignment="1">
      <alignment/>
    </xf>
    <xf numFmtId="0" fontId="0" fillId="2" borderId="59" xfId="0" applyNumberFormat="1" applyBorder="1" applyAlignment="1">
      <alignment/>
    </xf>
    <xf numFmtId="1" fontId="3" fillId="2" borderId="55" xfId="0" applyNumberFormat="1" applyFont="1" applyBorder="1" applyAlignment="1">
      <alignment horizontal="lef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61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55" customWidth="1"/>
    <col min="2" max="16384" width="8.77734375" style="55" customWidth="1"/>
  </cols>
  <sheetData>
    <row r="1" spans="1:9" ht="38.25" customHeight="1">
      <c r="A1" s="133" t="s">
        <v>27</v>
      </c>
      <c r="B1" s="134"/>
      <c r="C1" s="134"/>
      <c r="D1" s="134"/>
      <c r="E1" s="134"/>
      <c r="F1" s="134"/>
      <c r="G1" s="134"/>
      <c r="H1" s="134"/>
      <c r="I1" s="134"/>
    </row>
    <row r="2" spans="1:9" ht="20.25" customHeight="1">
      <c r="A2" s="56">
        <v>1</v>
      </c>
      <c r="B2" s="130" t="s">
        <v>32</v>
      </c>
      <c r="C2" s="130"/>
      <c r="D2" s="130"/>
      <c r="E2" s="130"/>
      <c r="F2" s="130"/>
      <c r="G2" s="130"/>
      <c r="H2" s="130"/>
      <c r="I2" s="130"/>
    </row>
    <row r="3" spans="1:9" ht="34.5" customHeight="1">
      <c r="A3" s="56">
        <v>2</v>
      </c>
      <c r="B3" s="130" t="s">
        <v>124</v>
      </c>
      <c r="C3" s="130"/>
      <c r="D3" s="130"/>
      <c r="E3" s="130"/>
      <c r="F3" s="130"/>
      <c r="G3" s="130"/>
      <c r="H3" s="130"/>
      <c r="I3" s="130"/>
    </row>
    <row r="4" spans="1:9" ht="34.5" customHeight="1">
      <c r="A4" s="56">
        <v>3</v>
      </c>
      <c r="B4" s="130" t="s">
        <v>134</v>
      </c>
      <c r="C4" s="130"/>
      <c r="D4" s="130"/>
      <c r="E4" s="130"/>
      <c r="F4" s="130"/>
      <c r="G4" s="130"/>
      <c r="H4" s="130"/>
      <c r="I4" s="130"/>
    </row>
    <row r="5" spans="1:9" ht="34.5" customHeight="1">
      <c r="A5" s="56">
        <v>4</v>
      </c>
      <c r="B5" s="130" t="s">
        <v>30</v>
      </c>
      <c r="C5" s="130"/>
      <c r="D5" s="130"/>
      <c r="E5" s="130"/>
      <c r="F5" s="130"/>
      <c r="G5" s="130"/>
      <c r="H5" s="130"/>
      <c r="I5" s="130"/>
    </row>
    <row r="6" spans="1:9" ht="19.5" customHeight="1">
      <c r="A6" s="56">
        <v>5</v>
      </c>
      <c r="B6" s="132" t="s">
        <v>132</v>
      </c>
      <c r="C6" s="126"/>
      <c r="D6" s="126"/>
      <c r="E6" s="126"/>
      <c r="F6" s="126"/>
      <c r="G6" s="126"/>
      <c r="H6" s="126"/>
      <c r="I6" s="126"/>
    </row>
    <row r="7" spans="1:9" ht="19.5" customHeight="1">
      <c r="A7" s="56">
        <v>6</v>
      </c>
      <c r="B7" s="132" t="s">
        <v>140</v>
      </c>
      <c r="C7" s="126"/>
      <c r="D7" s="126"/>
      <c r="E7" s="126"/>
      <c r="F7" s="126"/>
      <c r="G7" s="126"/>
      <c r="H7" s="126"/>
      <c r="I7" s="126"/>
    </row>
    <row r="8" spans="1:9" ht="28.5" customHeight="1">
      <c r="A8" s="56">
        <v>7</v>
      </c>
      <c r="B8" s="132" t="s">
        <v>131</v>
      </c>
      <c r="C8" s="126"/>
      <c r="D8" s="126"/>
      <c r="E8" s="126"/>
      <c r="F8" s="126"/>
      <c r="G8" s="126"/>
      <c r="H8" s="126"/>
      <c r="I8" s="126"/>
    </row>
    <row r="9" spans="1:9" ht="19.5" customHeight="1">
      <c r="A9" s="56">
        <v>8</v>
      </c>
      <c r="B9" s="132" t="s">
        <v>138</v>
      </c>
      <c r="C9" s="126"/>
      <c r="D9" s="126"/>
      <c r="E9" s="126"/>
      <c r="F9" s="126"/>
      <c r="G9" s="126"/>
      <c r="H9" s="126"/>
      <c r="I9" s="126"/>
    </row>
    <row r="10" spans="1:9" ht="66" customHeight="1">
      <c r="A10" s="56"/>
      <c r="B10" s="135" t="s">
        <v>125</v>
      </c>
      <c r="C10" s="136"/>
      <c r="D10" s="136"/>
      <c r="E10" s="136"/>
      <c r="F10" s="136"/>
      <c r="G10" s="136"/>
      <c r="H10" s="136"/>
      <c r="I10" s="136"/>
    </row>
    <row r="11" spans="1:9" ht="31.5" customHeight="1">
      <c r="A11" s="56">
        <v>9</v>
      </c>
      <c r="B11" s="125" t="s">
        <v>137</v>
      </c>
      <c r="C11" s="126"/>
      <c r="D11" s="126"/>
      <c r="E11" s="126"/>
      <c r="F11" s="126"/>
      <c r="G11" s="126"/>
      <c r="H11" s="126"/>
      <c r="I11" s="126"/>
    </row>
    <row r="12" spans="1:9" ht="20.25" customHeight="1">
      <c r="A12" s="56">
        <v>10</v>
      </c>
      <c r="B12" s="125" t="s">
        <v>29</v>
      </c>
      <c r="C12" s="126"/>
      <c r="D12" s="126"/>
      <c r="E12" s="126"/>
      <c r="F12" s="126"/>
      <c r="G12" s="126"/>
      <c r="H12" s="126"/>
      <c r="I12" s="126"/>
    </row>
    <row r="13" spans="1:9" ht="45.75" customHeight="1">
      <c r="A13" s="56">
        <v>11</v>
      </c>
      <c r="B13" s="125" t="s">
        <v>34</v>
      </c>
      <c r="C13" s="126"/>
      <c r="D13" s="126"/>
      <c r="E13" s="126"/>
      <c r="F13" s="126"/>
      <c r="G13" s="126"/>
      <c r="H13" s="126"/>
      <c r="I13" s="126"/>
    </row>
    <row r="14" spans="1:9" ht="36" customHeight="1">
      <c r="A14" s="56">
        <v>12</v>
      </c>
      <c r="B14" s="125" t="s">
        <v>126</v>
      </c>
      <c r="C14" s="126"/>
      <c r="D14" s="126"/>
      <c r="E14" s="126"/>
      <c r="F14" s="126"/>
      <c r="G14" s="126"/>
      <c r="H14" s="126"/>
      <c r="I14" s="126"/>
    </row>
    <row r="15" spans="1:9" ht="31.5" customHeight="1">
      <c r="A15" s="56">
        <v>13</v>
      </c>
      <c r="B15" s="131" t="s">
        <v>127</v>
      </c>
      <c r="C15" s="126"/>
      <c r="D15" s="126"/>
      <c r="E15" s="126"/>
      <c r="F15" s="126"/>
      <c r="G15" s="126"/>
      <c r="H15" s="126"/>
      <c r="I15" s="126"/>
    </row>
    <row r="16" spans="1:9" ht="36" customHeight="1">
      <c r="A16" s="56">
        <v>14</v>
      </c>
      <c r="B16" s="131" t="s">
        <v>31</v>
      </c>
      <c r="C16" s="126"/>
      <c r="D16" s="126"/>
      <c r="E16" s="126"/>
      <c r="F16" s="126"/>
      <c r="G16" s="126"/>
      <c r="H16" s="126"/>
      <c r="I16" s="126"/>
    </row>
    <row r="17" spans="1:9" ht="19.5" customHeight="1">
      <c r="A17" s="56">
        <v>15</v>
      </c>
      <c r="B17" s="125" t="s">
        <v>123</v>
      </c>
      <c r="C17" s="126"/>
      <c r="D17" s="126"/>
      <c r="E17" s="126"/>
      <c r="F17" s="126"/>
      <c r="G17" s="126"/>
      <c r="H17" s="126"/>
      <c r="I17" s="126"/>
    </row>
    <row r="18" spans="1:9" ht="19.5" customHeight="1">
      <c r="A18" s="56">
        <v>16</v>
      </c>
      <c r="B18" s="125" t="s">
        <v>136</v>
      </c>
      <c r="C18" s="126"/>
      <c r="D18" s="126"/>
      <c r="E18" s="126"/>
      <c r="F18" s="126"/>
      <c r="G18" s="126"/>
      <c r="H18" s="126"/>
      <c r="I18" s="126"/>
    </row>
    <row r="19" spans="1:9" ht="19.5" customHeight="1">
      <c r="A19" s="56">
        <v>17</v>
      </c>
      <c r="B19" s="125" t="s">
        <v>28</v>
      </c>
      <c r="C19" s="126"/>
      <c r="D19" s="126"/>
      <c r="E19" s="126"/>
      <c r="F19" s="126"/>
      <c r="G19" s="126"/>
      <c r="H19" s="126"/>
      <c r="I19" s="126"/>
    </row>
    <row r="20" spans="1:9" ht="28.5" customHeight="1">
      <c r="A20" s="56">
        <v>18</v>
      </c>
      <c r="B20" s="125" t="s">
        <v>135</v>
      </c>
      <c r="C20" s="127"/>
      <c r="D20" s="127"/>
      <c r="E20" s="127"/>
      <c r="F20" s="127"/>
      <c r="G20" s="127"/>
      <c r="H20" s="127"/>
      <c r="I20" s="127"/>
    </row>
    <row r="21" spans="1:9" ht="28.5" customHeight="1">
      <c r="A21" s="56">
        <v>19</v>
      </c>
      <c r="B21" s="125" t="s">
        <v>133</v>
      </c>
      <c r="C21" s="127"/>
      <c r="D21" s="127"/>
      <c r="E21" s="127"/>
      <c r="F21" s="127"/>
      <c r="G21" s="127"/>
      <c r="H21" s="127"/>
      <c r="I21" s="127"/>
    </row>
    <row r="22" spans="1:9" ht="28.5" customHeight="1">
      <c r="A22" s="56">
        <v>20</v>
      </c>
      <c r="B22" s="125" t="s">
        <v>139</v>
      </c>
      <c r="C22" s="127"/>
      <c r="D22" s="127"/>
      <c r="E22" s="127"/>
      <c r="F22" s="127"/>
      <c r="G22" s="127"/>
      <c r="H22" s="127"/>
      <c r="I22" s="127"/>
    </row>
    <row r="23" spans="1:9" ht="31.5" customHeight="1">
      <c r="A23" s="56">
        <v>21</v>
      </c>
      <c r="B23" s="125" t="s">
        <v>128</v>
      </c>
      <c r="C23" s="126"/>
      <c r="D23" s="126"/>
      <c r="E23" s="126"/>
      <c r="F23" s="126"/>
      <c r="G23" s="126"/>
      <c r="H23" s="126"/>
      <c r="I23" s="126"/>
    </row>
    <row r="24" spans="1:9" ht="33" customHeight="1">
      <c r="A24" s="56">
        <v>22</v>
      </c>
      <c r="B24" s="128" t="s">
        <v>130</v>
      </c>
      <c r="C24" s="129"/>
      <c r="D24" s="129"/>
      <c r="E24" s="129"/>
      <c r="F24" s="129"/>
      <c r="G24" s="129"/>
      <c r="H24" s="129"/>
      <c r="I24" s="129"/>
    </row>
    <row r="25" spans="1:9" ht="17.25" customHeight="1">
      <c r="A25" s="56">
        <v>23</v>
      </c>
      <c r="B25" s="128" t="s">
        <v>129</v>
      </c>
      <c r="C25" s="129"/>
      <c r="D25" s="129"/>
      <c r="E25" s="129"/>
      <c r="F25" s="129"/>
      <c r="G25" s="129"/>
      <c r="H25" s="129"/>
      <c r="I25" s="129"/>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I450"/>
  <sheetViews>
    <sheetView showZeros="0" tabSelected="1" showOutlineSymbols="0" view="pageLayout" zoomScaleNormal="75" zoomScaleSheetLayoutView="75" workbookViewId="0" topLeftCell="B25">
      <selection activeCell="G29" sqref="G29"/>
    </sheetView>
  </sheetViews>
  <sheetFormatPr defaultColWidth="10.5546875" defaultRowHeight="15"/>
  <cols>
    <col min="1" max="1" width="8.77734375" style="23" hidden="1" customWidth="1"/>
    <col min="2" max="2" width="8.77734375" style="14" customWidth="1"/>
    <col min="3" max="3" width="36.77734375" style="0" customWidth="1"/>
    <col min="4" max="4" width="12.77734375" style="27" customWidth="1"/>
    <col min="5" max="5" width="6.77734375" style="0" customWidth="1"/>
    <col min="6" max="6" width="11.77734375" style="0" customWidth="1"/>
    <col min="7" max="7" width="11.77734375" style="23" customWidth="1"/>
    <col min="8" max="8" width="16.77734375" style="23" customWidth="1"/>
  </cols>
  <sheetData>
    <row r="1" spans="1:8" ht="15">
      <c r="A1" s="34"/>
      <c r="B1" s="32" t="s">
        <v>495</v>
      </c>
      <c r="C1" s="33"/>
      <c r="D1" s="33"/>
      <c r="E1" s="33"/>
      <c r="F1" s="33"/>
      <c r="G1" s="34"/>
      <c r="H1" s="33"/>
    </row>
    <row r="2" spans="1:8" ht="15">
      <c r="A2" s="31"/>
      <c r="B2" s="15" t="s">
        <v>472</v>
      </c>
      <c r="C2" s="2"/>
      <c r="D2" s="2"/>
      <c r="E2" s="2"/>
      <c r="F2" s="2"/>
      <c r="G2" s="31"/>
      <c r="H2" s="2"/>
    </row>
    <row r="3" spans="1:8" ht="15">
      <c r="A3" s="19"/>
      <c r="B3" s="14" t="s">
        <v>0</v>
      </c>
      <c r="C3" s="39"/>
      <c r="D3" s="39"/>
      <c r="E3" s="39"/>
      <c r="F3" s="39"/>
      <c r="G3" s="38"/>
      <c r="H3" s="37"/>
    </row>
    <row r="4" spans="1:9" ht="27" customHeight="1">
      <c r="A4" s="60" t="s">
        <v>26</v>
      </c>
      <c r="B4" s="16" t="s">
        <v>2</v>
      </c>
      <c r="C4" s="4" t="s">
        <v>3</v>
      </c>
      <c r="D4" s="3" t="s">
        <v>4</v>
      </c>
      <c r="E4" s="5" t="s">
        <v>5</v>
      </c>
      <c r="F4" s="5" t="s">
        <v>6</v>
      </c>
      <c r="G4" s="20" t="s">
        <v>7</v>
      </c>
      <c r="H4" s="5" t="s">
        <v>8</v>
      </c>
      <c r="I4" s="122"/>
    </row>
    <row r="5" spans="1:9" ht="15" thickBot="1">
      <c r="A5" s="25"/>
      <c r="B5" s="48"/>
      <c r="C5" s="49"/>
      <c r="D5" s="50" t="s">
        <v>9</v>
      </c>
      <c r="E5" s="51"/>
      <c r="F5" s="52" t="s">
        <v>10</v>
      </c>
      <c r="G5" s="53"/>
      <c r="H5" s="54"/>
      <c r="I5" s="122"/>
    </row>
    <row r="6" spans="1:8" s="43" customFormat="1" ht="48" customHeight="1" thickTop="1">
      <c r="A6" s="41"/>
      <c r="B6" s="110" t="s">
        <v>11</v>
      </c>
      <c r="C6" s="143" t="s">
        <v>361</v>
      </c>
      <c r="D6" s="144"/>
      <c r="E6" s="144"/>
      <c r="F6" s="145"/>
      <c r="G6" s="111"/>
      <c r="H6" s="112" t="s">
        <v>1</v>
      </c>
    </row>
    <row r="7" spans="1:8" ht="36" customHeight="1">
      <c r="A7" s="21"/>
      <c r="B7" s="17"/>
      <c r="C7" s="35" t="s">
        <v>18</v>
      </c>
      <c r="D7" s="11"/>
      <c r="E7" s="9" t="s">
        <v>1</v>
      </c>
      <c r="F7" s="9" t="s">
        <v>1</v>
      </c>
      <c r="G7" s="21" t="s">
        <v>1</v>
      </c>
      <c r="H7" s="24"/>
    </row>
    <row r="8" spans="1:8" ht="36" customHeight="1">
      <c r="A8" s="68" t="s">
        <v>141</v>
      </c>
      <c r="B8" s="69" t="s">
        <v>142</v>
      </c>
      <c r="C8" s="70" t="s">
        <v>143</v>
      </c>
      <c r="D8" s="71" t="s">
        <v>362</v>
      </c>
      <c r="E8" s="72" t="s">
        <v>35</v>
      </c>
      <c r="F8" s="73">
        <v>75</v>
      </c>
      <c r="G8" s="74"/>
      <c r="H8" s="75">
        <f>ROUND(G8*F8,2)</f>
        <v>0</v>
      </c>
    </row>
    <row r="9" spans="1:8" ht="48" customHeight="1">
      <c r="A9" s="76" t="s">
        <v>40</v>
      </c>
      <c r="B9" s="69" t="s">
        <v>36</v>
      </c>
      <c r="C9" s="70" t="s">
        <v>41</v>
      </c>
      <c r="D9" s="71" t="s">
        <v>362</v>
      </c>
      <c r="E9" s="72" t="s">
        <v>35</v>
      </c>
      <c r="F9" s="73">
        <v>145</v>
      </c>
      <c r="G9" s="74"/>
      <c r="H9" s="75">
        <f>ROUND(G9*F9,2)</f>
        <v>0</v>
      </c>
    </row>
    <row r="10" spans="1:8" ht="36" customHeight="1">
      <c r="A10" s="76" t="s">
        <v>363</v>
      </c>
      <c r="B10" s="69" t="s">
        <v>144</v>
      </c>
      <c r="C10" s="70" t="s">
        <v>364</v>
      </c>
      <c r="D10" s="71" t="s">
        <v>362</v>
      </c>
      <c r="E10" s="72"/>
      <c r="F10" s="73"/>
      <c r="G10" s="77"/>
      <c r="H10" s="75"/>
    </row>
    <row r="11" spans="1:8" ht="36" customHeight="1">
      <c r="A11" s="68" t="s">
        <v>365</v>
      </c>
      <c r="B11" s="78" t="s">
        <v>38</v>
      </c>
      <c r="C11" s="70" t="s">
        <v>366</v>
      </c>
      <c r="D11" s="79" t="s">
        <v>1</v>
      </c>
      <c r="E11" s="72" t="s">
        <v>42</v>
      </c>
      <c r="F11" s="73">
        <v>1</v>
      </c>
      <c r="G11" s="74"/>
      <c r="H11" s="75">
        <f>ROUND(G11*F11,2)</f>
        <v>0</v>
      </c>
    </row>
    <row r="12" spans="1:8" ht="36" customHeight="1">
      <c r="A12" s="21"/>
      <c r="B12" s="17"/>
      <c r="C12" s="36" t="s">
        <v>19</v>
      </c>
      <c r="D12" s="11"/>
      <c r="E12" s="8"/>
      <c r="F12" s="11"/>
      <c r="G12" s="21"/>
      <c r="H12" s="24"/>
    </row>
    <row r="13" spans="1:8" ht="36" customHeight="1">
      <c r="A13" s="80" t="s">
        <v>78</v>
      </c>
      <c r="B13" s="69" t="s">
        <v>145</v>
      </c>
      <c r="C13" s="70" t="s">
        <v>80</v>
      </c>
      <c r="D13" s="71" t="s">
        <v>362</v>
      </c>
      <c r="E13" s="72"/>
      <c r="F13" s="73"/>
      <c r="G13" s="77"/>
      <c r="H13" s="75"/>
    </row>
    <row r="14" spans="1:8" ht="36" customHeight="1">
      <c r="A14" s="80" t="s">
        <v>81</v>
      </c>
      <c r="B14" s="78" t="s">
        <v>38</v>
      </c>
      <c r="C14" s="70" t="s">
        <v>82</v>
      </c>
      <c r="D14" s="79" t="s">
        <v>1</v>
      </c>
      <c r="E14" s="72" t="s">
        <v>37</v>
      </c>
      <c r="F14" s="73">
        <v>30</v>
      </c>
      <c r="G14" s="74"/>
      <c r="H14" s="75">
        <f>ROUND(G14*F14,2)</f>
        <v>0</v>
      </c>
    </row>
    <row r="15" spans="1:8" ht="36" customHeight="1">
      <c r="A15" s="80" t="s">
        <v>367</v>
      </c>
      <c r="B15" s="78" t="s">
        <v>47</v>
      </c>
      <c r="C15" s="70" t="s">
        <v>368</v>
      </c>
      <c r="D15" s="79" t="s">
        <v>1</v>
      </c>
      <c r="E15" s="72" t="s">
        <v>37</v>
      </c>
      <c r="F15" s="73">
        <v>30</v>
      </c>
      <c r="G15" s="74"/>
      <c r="H15" s="75">
        <f>ROUND(G15*F15,2)</f>
        <v>0</v>
      </c>
    </row>
    <row r="16" spans="1:8" ht="36" customHeight="1">
      <c r="A16" s="80" t="s">
        <v>43</v>
      </c>
      <c r="B16" s="69" t="s">
        <v>146</v>
      </c>
      <c r="C16" s="70" t="s">
        <v>44</v>
      </c>
      <c r="D16" s="79" t="s">
        <v>369</v>
      </c>
      <c r="E16" s="72"/>
      <c r="F16" s="73"/>
      <c r="G16" s="77"/>
      <c r="H16" s="75"/>
    </row>
    <row r="17" spans="1:8" ht="36" customHeight="1">
      <c r="A17" s="80" t="s">
        <v>328</v>
      </c>
      <c r="B17" s="78" t="s">
        <v>38</v>
      </c>
      <c r="C17" s="70" t="s">
        <v>329</v>
      </c>
      <c r="D17" s="79" t="s">
        <v>1</v>
      </c>
      <c r="E17" s="72" t="s">
        <v>37</v>
      </c>
      <c r="F17" s="73">
        <v>30</v>
      </c>
      <c r="G17" s="74"/>
      <c r="H17" s="75">
        <f>ROUND(G17*F17,2)</f>
        <v>0</v>
      </c>
    </row>
    <row r="18" spans="1:8" ht="36" customHeight="1">
      <c r="A18" s="80" t="s">
        <v>45</v>
      </c>
      <c r="B18" s="69" t="s">
        <v>147</v>
      </c>
      <c r="C18" s="70" t="s">
        <v>46</v>
      </c>
      <c r="D18" s="79" t="s">
        <v>369</v>
      </c>
      <c r="E18" s="72"/>
      <c r="F18" s="73"/>
      <c r="G18" s="77"/>
      <c r="H18" s="75"/>
    </row>
    <row r="19" spans="1:8" ht="36" customHeight="1">
      <c r="A19" s="80" t="s">
        <v>330</v>
      </c>
      <c r="B19" s="78" t="s">
        <v>38</v>
      </c>
      <c r="C19" s="70" t="s">
        <v>331</v>
      </c>
      <c r="D19" s="79" t="s">
        <v>1</v>
      </c>
      <c r="E19" s="72" t="s">
        <v>37</v>
      </c>
      <c r="F19" s="73">
        <v>4</v>
      </c>
      <c r="G19" s="74"/>
      <c r="H19" s="75">
        <f>ROUND(G19*F19,2)</f>
        <v>0</v>
      </c>
    </row>
    <row r="20" spans="1:8" ht="36" customHeight="1">
      <c r="A20" s="80" t="s">
        <v>332</v>
      </c>
      <c r="B20" s="78" t="s">
        <v>47</v>
      </c>
      <c r="C20" s="70" t="s">
        <v>333</v>
      </c>
      <c r="D20" s="79" t="s">
        <v>1</v>
      </c>
      <c r="E20" s="72" t="s">
        <v>37</v>
      </c>
      <c r="F20" s="73">
        <v>30</v>
      </c>
      <c r="G20" s="74"/>
      <c r="H20" s="75">
        <f>ROUND(G20*F20,2)</f>
        <v>0</v>
      </c>
    </row>
    <row r="21" spans="1:8" ht="36" customHeight="1">
      <c r="A21" s="80" t="s">
        <v>334</v>
      </c>
      <c r="B21" s="78" t="s">
        <v>61</v>
      </c>
      <c r="C21" s="70" t="s">
        <v>335</v>
      </c>
      <c r="D21" s="79" t="s">
        <v>1</v>
      </c>
      <c r="E21" s="72" t="s">
        <v>37</v>
      </c>
      <c r="F21" s="73">
        <v>20</v>
      </c>
      <c r="G21" s="74"/>
      <c r="H21" s="75">
        <f>ROUND(G21*F21,2)</f>
        <v>0</v>
      </c>
    </row>
    <row r="22" spans="1:8" ht="36" customHeight="1">
      <c r="A22" s="80" t="s">
        <v>336</v>
      </c>
      <c r="B22" s="78" t="s">
        <v>71</v>
      </c>
      <c r="C22" s="70" t="s">
        <v>337</v>
      </c>
      <c r="D22" s="79" t="s">
        <v>1</v>
      </c>
      <c r="E22" s="72" t="s">
        <v>37</v>
      </c>
      <c r="F22" s="73">
        <v>35</v>
      </c>
      <c r="G22" s="74"/>
      <c r="H22" s="75">
        <f>ROUND(G22*F22,2)</f>
        <v>0</v>
      </c>
    </row>
    <row r="23" spans="1:8" ht="36" customHeight="1">
      <c r="A23" s="80" t="s">
        <v>370</v>
      </c>
      <c r="B23" s="69" t="s">
        <v>148</v>
      </c>
      <c r="C23" s="70" t="s">
        <v>371</v>
      </c>
      <c r="D23" s="79" t="s">
        <v>369</v>
      </c>
      <c r="E23" s="72"/>
      <c r="F23" s="73"/>
      <c r="G23" s="77"/>
      <c r="H23" s="75"/>
    </row>
    <row r="24" spans="1:8" ht="36" customHeight="1">
      <c r="A24" s="80" t="s">
        <v>372</v>
      </c>
      <c r="B24" s="78" t="s">
        <v>38</v>
      </c>
      <c r="C24" s="70" t="s">
        <v>329</v>
      </c>
      <c r="D24" s="79" t="s">
        <v>1</v>
      </c>
      <c r="E24" s="72" t="s">
        <v>37</v>
      </c>
      <c r="F24" s="73">
        <v>25</v>
      </c>
      <c r="G24" s="74"/>
      <c r="H24" s="75">
        <f>ROUND(G24*F24,2)</f>
        <v>0</v>
      </c>
    </row>
    <row r="25" spans="1:8" ht="48" customHeight="1">
      <c r="A25" s="80" t="s">
        <v>373</v>
      </c>
      <c r="B25" s="69" t="s">
        <v>149</v>
      </c>
      <c r="C25" s="70" t="s">
        <v>374</v>
      </c>
      <c r="D25" s="79" t="s">
        <v>369</v>
      </c>
      <c r="E25" s="72"/>
      <c r="F25" s="73"/>
      <c r="G25" s="77"/>
      <c r="H25" s="75"/>
    </row>
    <row r="26" spans="1:8" ht="36" customHeight="1">
      <c r="A26" s="80" t="s">
        <v>375</v>
      </c>
      <c r="B26" s="78" t="s">
        <v>38</v>
      </c>
      <c r="C26" s="70" t="s">
        <v>331</v>
      </c>
      <c r="D26" s="79" t="s">
        <v>1</v>
      </c>
      <c r="E26" s="72" t="s">
        <v>37</v>
      </c>
      <c r="F26" s="73">
        <v>4</v>
      </c>
      <c r="G26" s="74"/>
      <c r="H26" s="75">
        <f>ROUND(G26*F26,2)</f>
        <v>0</v>
      </c>
    </row>
    <row r="27" spans="1:8" s="58" customFormat="1" ht="36" customHeight="1">
      <c r="A27" s="94" t="s">
        <v>376</v>
      </c>
      <c r="B27" s="95" t="s">
        <v>47</v>
      </c>
      <c r="C27" s="96" t="s">
        <v>333</v>
      </c>
      <c r="D27" s="97" t="s">
        <v>1</v>
      </c>
      <c r="E27" s="98" t="s">
        <v>37</v>
      </c>
      <c r="F27" s="99">
        <v>30</v>
      </c>
      <c r="G27" s="100"/>
      <c r="H27" s="101">
        <f>ROUND(G27*F27,2)</f>
        <v>0</v>
      </c>
    </row>
    <row r="28" spans="1:8" ht="36" customHeight="1">
      <c r="A28" s="80"/>
      <c r="B28" s="78"/>
      <c r="C28" s="36" t="s">
        <v>468</v>
      </c>
      <c r="D28" s="79"/>
      <c r="E28" s="72"/>
      <c r="F28" s="9" t="s">
        <v>1</v>
      </c>
      <c r="G28" s="21" t="s">
        <v>1</v>
      </c>
      <c r="H28" s="24"/>
    </row>
    <row r="29" spans="1:8" ht="36" customHeight="1">
      <c r="A29" s="80" t="s">
        <v>377</v>
      </c>
      <c r="B29" s="78" t="s">
        <v>61</v>
      </c>
      <c r="C29" s="70" t="s">
        <v>335</v>
      </c>
      <c r="D29" s="79" t="s">
        <v>1</v>
      </c>
      <c r="E29" s="72" t="s">
        <v>37</v>
      </c>
      <c r="F29" s="73">
        <v>20</v>
      </c>
      <c r="G29" s="74"/>
      <c r="H29" s="75">
        <f>ROUND(G29*F29,2)</f>
        <v>0</v>
      </c>
    </row>
    <row r="30" spans="1:8" ht="36" customHeight="1">
      <c r="A30" s="80" t="s">
        <v>378</v>
      </c>
      <c r="B30" s="78" t="s">
        <v>71</v>
      </c>
      <c r="C30" s="70" t="s">
        <v>337</v>
      </c>
      <c r="D30" s="79" t="s">
        <v>1</v>
      </c>
      <c r="E30" s="72" t="s">
        <v>37</v>
      </c>
      <c r="F30" s="73">
        <v>35</v>
      </c>
      <c r="G30" s="74"/>
      <c r="H30" s="75">
        <f>ROUND(G30*F30,2)</f>
        <v>0</v>
      </c>
    </row>
    <row r="31" spans="1:8" ht="36" customHeight="1">
      <c r="A31" s="80" t="s">
        <v>48</v>
      </c>
      <c r="B31" s="69" t="s">
        <v>150</v>
      </c>
      <c r="C31" s="70" t="s">
        <v>49</v>
      </c>
      <c r="D31" s="79" t="s">
        <v>369</v>
      </c>
      <c r="E31" s="72"/>
      <c r="F31" s="73"/>
      <c r="G31" s="77"/>
      <c r="H31" s="75"/>
    </row>
    <row r="32" spans="1:8" ht="36" customHeight="1">
      <c r="A32" s="80" t="s">
        <v>50</v>
      </c>
      <c r="B32" s="78" t="s">
        <v>38</v>
      </c>
      <c r="C32" s="70" t="s">
        <v>51</v>
      </c>
      <c r="D32" s="79" t="s">
        <v>1</v>
      </c>
      <c r="E32" s="72" t="s">
        <v>42</v>
      </c>
      <c r="F32" s="73">
        <v>155</v>
      </c>
      <c r="G32" s="74"/>
      <c r="H32" s="75">
        <f>ROUND(G32*F32,2)</f>
        <v>0</v>
      </c>
    </row>
    <row r="33" spans="1:8" ht="36" customHeight="1">
      <c r="A33" s="80" t="s">
        <v>52</v>
      </c>
      <c r="B33" s="69" t="s">
        <v>151</v>
      </c>
      <c r="C33" s="70" t="s">
        <v>53</v>
      </c>
      <c r="D33" s="79" t="s">
        <v>369</v>
      </c>
      <c r="E33" s="72"/>
      <c r="F33" s="73"/>
      <c r="G33" s="77"/>
      <c r="H33" s="75"/>
    </row>
    <row r="34" spans="1:8" ht="36" customHeight="1">
      <c r="A34" s="80"/>
      <c r="B34" s="78" t="s">
        <v>38</v>
      </c>
      <c r="C34" s="70" t="s">
        <v>420</v>
      </c>
      <c r="D34" s="79" t="s">
        <v>1</v>
      </c>
      <c r="E34" s="72" t="s">
        <v>42</v>
      </c>
      <c r="F34" s="73">
        <v>30</v>
      </c>
      <c r="G34" s="74"/>
      <c r="H34" s="75">
        <f>ROUND(G34*F34,2)</f>
        <v>0</v>
      </c>
    </row>
    <row r="35" spans="1:8" ht="36" customHeight="1">
      <c r="A35" s="80" t="s">
        <v>54</v>
      </c>
      <c r="B35" s="78" t="s">
        <v>47</v>
      </c>
      <c r="C35" s="70" t="s">
        <v>55</v>
      </c>
      <c r="D35" s="79" t="s">
        <v>1</v>
      </c>
      <c r="E35" s="72" t="s">
        <v>42</v>
      </c>
      <c r="F35" s="73">
        <v>75</v>
      </c>
      <c r="G35" s="74"/>
      <c r="H35" s="75">
        <f>ROUND(G35*F35,2)</f>
        <v>0</v>
      </c>
    </row>
    <row r="36" spans="1:8" ht="36" customHeight="1">
      <c r="A36" s="80" t="s">
        <v>56</v>
      </c>
      <c r="B36" s="78" t="s">
        <v>61</v>
      </c>
      <c r="C36" s="70" t="s">
        <v>57</v>
      </c>
      <c r="D36" s="79" t="s">
        <v>1</v>
      </c>
      <c r="E36" s="72" t="s">
        <v>42</v>
      </c>
      <c r="F36" s="73">
        <v>95</v>
      </c>
      <c r="G36" s="74"/>
      <c r="H36" s="75">
        <f>ROUND(G36*F36,2)</f>
        <v>0</v>
      </c>
    </row>
    <row r="37" spans="1:8" ht="36" customHeight="1">
      <c r="A37" s="80" t="s">
        <v>244</v>
      </c>
      <c r="B37" s="69" t="s">
        <v>153</v>
      </c>
      <c r="C37" s="70" t="s">
        <v>246</v>
      </c>
      <c r="D37" s="79" t="s">
        <v>154</v>
      </c>
      <c r="E37" s="72"/>
      <c r="F37" s="73"/>
      <c r="G37" s="77"/>
      <c r="H37" s="75"/>
    </row>
    <row r="38" spans="1:8" ht="36" customHeight="1">
      <c r="A38" s="80" t="s">
        <v>247</v>
      </c>
      <c r="B38" s="78" t="s">
        <v>38</v>
      </c>
      <c r="C38" s="70" t="s">
        <v>156</v>
      </c>
      <c r="D38" s="79" t="s">
        <v>1</v>
      </c>
      <c r="E38" s="72" t="s">
        <v>37</v>
      </c>
      <c r="F38" s="73">
        <v>1240</v>
      </c>
      <c r="G38" s="74"/>
      <c r="H38" s="75">
        <f>ROUND(G38*F38,2)</f>
        <v>0</v>
      </c>
    </row>
    <row r="39" spans="1:8" ht="36" customHeight="1">
      <c r="A39" s="80" t="s">
        <v>248</v>
      </c>
      <c r="B39" s="69" t="s">
        <v>164</v>
      </c>
      <c r="C39" s="70" t="s">
        <v>250</v>
      </c>
      <c r="D39" s="79" t="s">
        <v>154</v>
      </c>
      <c r="E39" s="72"/>
      <c r="F39" s="73"/>
      <c r="G39" s="77"/>
      <c r="H39" s="75"/>
    </row>
    <row r="40" spans="1:8" ht="48" customHeight="1">
      <c r="A40" s="80" t="s">
        <v>251</v>
      </c>
      <c r="B40" s="78" t="s">
        <v>38</v>
      </c>
      <c r="C40" s="70" t="s">
        <v>470</v>
      </c>
      <c r="D40" s="79" t="s">
        <v>59</v>
      </c>
      <c r="E40" s="72" t="s">
        <v>37</v>
      </c>
      <c r="F40" s="73">
        <v>1240</v>
      </c>
      <c r="G40" s="74"/>
      <c r="H40" s="75">
        <f>ROUND(G40*F40,2)</f>
        <v>0</v>
      </c>
    </row>
    <row r="41" spans="1:8" ht="36" customHeight="1">
      <c r="A41" s="80" t="s">
        <v>152</v>
      </c>
      <c r="B41" s="69" t="s">
        <v>177</v>
      </c>
      <c r="C41" s="70" t="s">
        <v>58</v>
      </c>
      <c r="D41" s="79" t="s">
        <v>154</v>
      </c>
      <c r="E41" s="72"/>
      <c r="F41" s="73"/>
      <c r="G41" s="77"/>
      <c r="H41" s="75"/>
    </row>
    <row r="42" spans="1:8" ht="36" customHeight="1">
      <c r="A42" s="80" t="s">
        <v>155</v>
      </c>
      <c r="B42" s="78" t="s">
        <v>38</v>
      </c>
      <c r="C42" s="70" t="s">
        <v>156</v>
      </c>
      <c r="D42" s="79" t="s">
        <v>59</v>
      </c>
      <c r="E42" s="72"/>
      <c r="F42" s="73"/>
      <c r="G42" s="77"/>
      <c r="H42" s="75"/>
    </row>
    <row r="43" spans="1:8" ht="36" customHeight="1">
      <c r="A43" s="80" t="s">
        <v>157</v>
      </c>
      <c r="B43" s="81" t="s">
        <v>158</v>
      </c>
      <c r="C43" s="70" t="s">
        <v>159</v>
      </c>
      <c r="D43" s="79"/>
      <c r="E43" s="72" t="s">
        <v>37</v>
      </c>
      <c r="F43" s="73">
        <v>10</v>
      </c>
      <c r="G43" s="74"/>
      <c r="H43" s="75">
        <f>ROUND(G43*F43,2)</f>
        <v>0</v>
      </c>
    </row>
    <row r="44" spans="1:8" ht="36" customHeight="1">
      <c r="A44" s="80" t="s">
        <v>160</v>
      </c>
      <c r="B44" s="81" t="s">
        <v>161</v>
      </c>
      <c r="C44" s="70" t="s">
        <v>162</v>
      </c>
      <c r="D44" s="79"/>
      <c r="E44" s="72" t="s">
        <v>37</v>
      </c>
      <c r="F44" s="73">
        <v>20</v>
      </c>
      <c r="G44" s="74"/>
      <c r="H44" s="75">
        <f>ROUND(G44*F44,2)</f>
        <v>0</v>
      </c>
    </row>
    <row r="45" spans="1:8" ht="36" customHeight="1">
      <c r="A45" s="80" t="s">
        <v>379</v>
      </c>
      <c r="B45" s="78" t="s">
        <v>47</v>
      </c>
      <c r="C45" s="70" t="s">
        <v>380</v>
      </c>
      <c r="D45" s="79" t="s">
        <v>381</v>
      </c>
      <c r="E45" s="72" t="s">
        <v>37</v>
      </c>
      <c r="F45" s="73">
        <v>5</v>
      </c>
      <c r="G45" s="74"/>
      <c r="H45" s="75">
        <f>ROUND(G45*F45,2)</f>
        <v>0</v>
      </c>
    </row>
    <row r="46" spans="1:8" ht="36" customHeight="1">
      <c r="A46" s="80" t="s">
        <v>341</v>
      </c>
      <c r="B46" s="69" t="s">
        <v>183</v>
      </c>
      <c r="C46" s="70" t="s">
        <v>343</v>
      </c>
      <c r="D46" s="79" t="s">
        <v>165</v>
      </c>
      <c r="E46" s="72"/>
      <c r="F46" s="73"/>
      <c r="G46" s="77"/>
      <c r="H46" s="75"/>
    </row>
    <row r="47" spans="1:8" ht="36" customHeight="1">
      <c r="A47" s="80" t="s">
        <v>344</v>
      </c>
      <c r="B47" s="78" t="s">
        <v>38</v>
      </c>
      <c r="C47" s="70" t="s">
        <v>345</v>
      </c>
      <c r="D47" s="79" t="s">
        <v>1</v>
      </c>
      <c r="E47" s="72" t="s">
        <v>60</v>
      </c>
      <c r="F47" s="73">
        <v>30</v>
      </c>
      <c r="G47" s="74"/>
      <c r="H47" s="75">
        <f>ROUND(G47*F47,2)</f>
        <v>0</v>
      </c>
    </row>
    <row r="48" spans="1:8" ht="36" customHeight="1">
      <c r="A48" s="80" t="s">
        <v>346</v>
      </c>
      <c r="B48" s="69" t="s">
        <v>185</v>
      </c>
      <c r="C48" s="70" t="s">
        <v>348</v>
      </c>
      <c r="D48" s="79" t="s">
        <v>165</v>
      </c>
      <c r="E48" s="72"/>
      <c r="F48" s="73"/>
      <c r="G48" s="77"/>
      <c r="H48" s="75"/>
    </row>
    <row r="49" spans="1:8" s="58" customFormat="1" ht="48" customHeight="1">
      <c r="A49" s="94" t="s">
        <v>349</v>
      </c>
      <c r="B49" s="95" t="s">
        <v>38</v>
      </c>
      <c r="C49" s="96" t="s">
        <v>421</v>
      </c>
      <c r="D49" s="97" t="s">
        <v>173</v>
      </c>
      <c r="E49" s="98" t="s">
        <v>60</v>
      </c>
      <c r="F49" s="99">
        <v>30</v>
      </c>
      <c r="G49" s="100"/>
      <c r="H49" s="101">
        <f>ROUND(G49*F49,2)</f>
        <v>0</v>
      </c>
    </row>
    <row r="50" spans="1:8" ht="36" customHeight="1">
      <c r="A50" s="80"/>
      <c r="B50" s="78"/>
      <c r="C50" s="36" t="s">
        <v>468</v>
      </c>
      <c r="D50" s="79"/>
      <c r="E50" s="72"/>
      <c r="F50" s="9" t="s">
        <v>1</v>
      </c>
      <c r="G50" s="21" t="s">
        <v>1</v>
      </c>
      <c r="H50" s="24"/>
    </row>
    <row r="51" spans="1:8" ht="36" customHeight="1">
      <c r="A51" s="80" t="s">
        <v>163</v>
      </c>
      <c r="B51" s="69" t="s">
        <v>186</v>
      </c>
      <c r="C51" s="70" t="s">
        <v>62</v>
      </c>
      <c r="D51" s="79" t="s">
        <v>165</v>
      </c>
      <c r="E51" s="72"/>
      <c r="F51" s="73"/>
      <c r="G51" s="77"/>
      <c r="H51" s="75"/>
    </row>
    <row r="52" spans="1:8" ht="36" customHeight="1">
      <c r="A52" s="80" t="s">
        <v>166</v>
      </c>
      <c r="B52" s="78" t="s">
        <v>38</v>
      </c>
      <c r="C52" s="70" t="s">
        <v>429</v>
      </c>
      <c r="D52" s="79" t="s">
        <v>167</v>
      </c>
      <c r="E52" s="72"/>
      <c r="F52" s="73"/>
      <c r="G52" s="75"/>
      <c r="H52" s="75"/>
    </row>
    <row r="53" spans="1:8" ht="36" customHeight="1">
      <c r="A53" s="80" t="s">
        <v>168</v>
      </c>
      <c r="B53" s="81" t="s">
        <v>158</v>
      </c>
      <c r="C53" s="70" t="s">
        <v>169</v>
      </c>
      <c r="D53" s="79"/>
      <c r="E53" s="72" t="s">
        <v>60</v>
      </c>
      <c r="F53" s="73">
        <v>15</v>
      </c>
      <c r="G53" s="74"/>
      <c r="H53" s="75">
        <f>ROUND(G53*F53,2)</f>
        <v>0</v>
      </c>
    </row>
    <row r="54" spans="1:8" ht="36" customHeight="1">
      <c r="A54" s="80" t="s">
        <v>170</v>
      </c>
      <c r="B54" s="81" t="s">
        <v>161</v>
      </c>
      <c r="C54" s="70" t="s">
        <v>171</v>
      </c>
      <c r="D54" s="79"/>
      <c r="E54" s="72" t="s">
        <v>60</v>
      </c>
      <c r="F54" s="73">
        <v>185</v>
      </c>
      <c r="G54" s="74"/>
      <c r="H54" s="75">
        <f>ROUND(G54*F54,2)</f>
        <v>0</v>
      </c>
    </row>
    <row r="55" spans="1:8" ht="36" customHeight="1">
      <c r="A55" s="80" t="s">
        <v>382</v>
      </c>
      <c r="B55" s="78" t="s">
        <v>47</v>
      </c>
      <c r="C55" s="70" t="s">
        <v>174</v>
      </c>
      <c r="D55" s="79" t="s">
        <v>175</v>
      </c>
      <c r="E55" s="72" t="s">
        <v>60</v>
      </c>
      <c r="F55" s="73">
        <v>35</v>
      </c>
      <c r="G55" s="74"/>
      <c r="H55" s="75">
        <f>ROUND(G55*F55,2)</f>
        <v>0</v>
      </c>
    </row>
    <row r="56" spans="1:8" ht="48" customHeight="1">
      <c r="A56" s="80" t="s">
        <v>63</v>
      </c>
      <c r="B56" s="69" t="s">
        <v>187</v>
      </c>
      <c r="C56" s="70" t="s">
        <v>64</v>
      </c>
      <c r="D56" s="79" t="s">
        <v>293</v>
      </c>
      <c r="E56" s="72" t="s">
        <v>37</v>
      </c>
      <c r="F56" s="73">
        <v>20</v>
      </c>
      <c r="G56" s="74"/>
      <c r="H56" s="75">
        <f>ROUND(G56*F56,2)</f>
        <v>0</v>
      </c>
    </row>
    <row r="57" spans="1:8" ht="36" customHeight="1">
      <c r="A57" s="80" t="s">
        <v>383</v>
      </c>
      <c r="B57" s="69" t="s">
        <v>189</v>
      </c>
      <c r="C57" s="70" t="s">
        <v>384</v>
      </c>
      <c r="D57" s="79" t="s">
        <v>385</v>
      </c>
      <c r="E57" s="82"/>
      <c r="F57" s="73"/>
      <c r="G57" s="77"/>
      <c r="H57" s="75"/>
    </row>
    <row r="58" spans="1:8" ht="36" customHeight="1">
      <c r="A58" s="80" t="s">
        <v>386</v>
      </c>
      <c r="B58" s="78" t="s">
        <v>38</v>
      </c>
      <c r="C58" s="70" t="s">
        <v>65</v>
      </c>
      <c r="D58" s="79"/>
      <c r="E58" s="72"/>
      <c r="F58" s="73"/>
      <c r="G58" s="77"/>
      <c r="H58" s="75"/>
    </row>
    <row r="59" spans="1:8" ht="36" customHeight="1">
      <c r="A59" s="80" t="s">
        <v>387</v>
      </c>
      <c r="B59" s="81" t="s">
        <v>158</v>
      </c>
      <c r="C59" s="70" t="s">
        <v>188</v>
      </c>
      <c r="D59" s="79"/>
      <c r="E59" s="72" t="s">
        <v>39</v>
      </c>
      <c r="F59" s="73">
        <v>650</v>
      </c>
      <c r="G59" s="74"/>
      <c r="H59" s="75">
        <f>ROUND(G59*F59,2)</f>
        <v>0</v>
      </c>
    </row>
    <row r="60" spans="1:8" ht="36" customHeight="1">
      <c r="A60" s="80" t="s">
        <v>388</v>
      </c>
      <c r="B60" s="78" t="s">
        <v>47</v>
      </c>
      <c r="C60" s="70" t="s">
        <v>89</v>
      </c>
      <c r="D60" s="79"/>
      <c r="E60" s="72"/>
      <c r="F60" s="73"/>
      <c r="G60" s="77"/>
      <c r="H60" s="75"/>
    </row>
    <row r="61" spans="1:8" ht="36" customHeight="1">
      <c r="A61" s="80" t="s">
        <v>389</v>
      </c>
      <c r="B61" s="81" t="s">
        <v>158</v>
      </c>
      <c r="C61" s="70" t="s">
        <v>188</v>
      </c>
      <c r="D61" s="79"/>
      <c r="E61" s="72" t="s">
        <v>39</v>
      </c>
      <c r="F61" s="73">
        <v>70</v>
      </c>
      <c r="G61" s="74"/>
      <c r="H61" s="75">
        <f>ROUND(G61*F61,2)</f>
        <v>0</v>
      </c>
    </row>
    <row r="62" spans="1:8" ht="36" customHeight="1">
      <c r="A62" s="80" t="s">
        <v>176</v>
      </c>
      <c r="B62" s="69" t="s">
        <v>192</v>
      </c>
      <c r="C62" s="70" t="s">
        <v>178</v>
      </c>
      <c r="D62" s="79" t="s">
        <v>179</v>
      </c>
      <c r="E62" s="72"/>
      <c r="F62" s="73"/>
      <c r="G62" s="77"/>
      <c r="H62" s="75"/>
    </row>
    <row r="63" spans="1:8" ht="36" customHeight="1">
      <c r="A63" s="80" t="s">
        <v>180</v>
      </c>
      <c r="B63" s="78" t="s">
        <v>38</v>
      </c>
      <c r="C63" s="70" t="s">
        <v>181</v>
      </c>
      <c r="D63" s="79" t="s">
        <v>1</v>
      </c>
      <c r="E63" s="72" t="s">
        <v>37</v>
      </c>
      <c r="F63" s="73">
        <v>900</v>
      </c>
      <c r="G63" s="74"/>
      <c r="H63" s="75">
        <f>ROUND(G63*F63,2)</f>
        <v>0</v>
      </c>
    </row>
    <row r="64" spans="1:8" ht="36" customHeight="1">
      <c r="A64" s="80" t="s">
        <v>390</v>
      </c>
      <c r="B64" s="78" t="s">
        <v>47</v>
      </c>
      <c r="C64" s="70" t="s">
        <v>391</v>
      </c>
      <c r="D64" s="79" t="s">
        <v>1</v>
      </c>
      <c r="E64" s="72" t="s">
        <v>37</v>
      </c>
      <c r="F64" s="73">
        <v>2500</v>
      </c>
      <c r="G64" s="74"/>
      <c r="H64" s="75">
        <f>ROUND(G64*F64,2)</f>
        <v>0</v>
      </c>
    </row>
    <row r="65" spans="1:8" ht="36" customHeight="1">
      <c r="A65" s="80" t="s">
        <v>392</v>
      </c>
      <c r="B65" s="69" t="s">
        <v>197</v>
      </c>
      <c r="C65" s="70" t="s">
        <v>393</v>
      </c>
      <c r="D65" s="79" t="s">
        <v>394</v>
      </c>
      <c r="E65" s="72" t="s">
        <v>37</v>
      </c>
      <c r="F65" s="83">
        <v>100</v>
      </c>
      <c r="G65" s="74"/>
      <c r="H65" s="75">
        <f>ROUND(G65*F65,2)</f>
        <v>0</v>
      </c>
    </row>
    <row r="66" spans="1:8" ht="36" customHeight="1">
      <c r="A66" s="80" t="s">
        <v>182</v>
      </c>
      <c r="B66" s="69" t="s">
        <v>198</v>
      </c>
      <c r="C66" s="70" t="s">
        <v>184</v>
      </c>
      <c r="D66" s="79" t="s">
        <v>395</v>
      </c>
      <c r="E66" s="72" t="s">
        <v>42</v>
      </c>
      <c r="F66" s="83">
        <v>7</v>
      </c>
      <c r="G66" s="74"/>
      <c r="H66" s="75">
        <f>ROUND(G66*F66,2)</f>
        <v>0</v>
      </c>
    </row>
    <row r="67" spans="1:8" ht="36" customHeight="1">
      <c r="A67" s="21"/>
      <c r="B67" s="91" t="s">
        <v>201</v>
      </c>
      <c r="C67" s="90" t="s">
        <v>405</v>
      </c>
      <c r="D67" s="121" t="s">
        <v>473</v>
      </c>
      <c r="E67" s="8"/>
      <c r="F67" s="11"/>
      <c r="G67" s="21"/>
      <c r="H67" s="24"/>
    </row>
    <row r="68" spans="1:8" ht="48" customHeight="1">
      <c r="A68" s="21"/>
      <c r="B68" s="89" t="s">
        <v>38</v>
      </c>
      <c r="C68" s="90" t="s">
        <v>422</v>
      </c>
      <c r="D68" s="11"/>
      <c r="E68" s="72" t="s">
        <v>37</v>
      </c>
      <c r="F68" s="83">
        <v>45</v>
      </c>
      <c r="G68" s="74"/>
      <c r="H68" s="75">
        <f>ROUND(G68*F68,2)</f>
        <v>0</v>
      </c>
    </row>
    <row r="69" spans="1:8" ht="36" customHeight="1">
      <c r="A69" s="21"/>
      <c r="B69" s="89" t="s">
        <v>47</v>
      </c>
      <c r="C69" s="90" t="s">
        <v>423</v>
      </c>
      <c r="D69" s="11"/>
      <c r="E69" s="72" t="s">
        <v>37</v>
      </c>
      <c r="F69" s="83">
        <v>2</v>
      </c>
      <c r="G69" s="74"/>
      <c r="H69" s="75">
        <f>ROUND(G69*F69,2)</f>
        <v>0</v>
      </c>
    </row>
    <row r="70" spans="1:8" ht="36" customHeight="1">
      <c r="A70" s="21"/>
      <c r="B70" s="7"/>
      <c r="C70" s="36" t="s">
        <v>21</v>
      </c>
      <c r="D70" s="11"/>
      <c r="E70" s="10"/>
      <c r="F70" s="9"/>
      <c r="G70" s="21"/>
      <c r="H70" s="24"/>
    </row>
    <row r="71" spans="1:8" s="58" customFormat="1" ht="36" customHeight="1">
      <c r="A71" s="102" t="s">
        <v>66</v>
      </c>
      <c r="B71" s="103" t="s">
        <v>204</v>
      </c>
      <c r="C71" s="96" t="s">
        <v>67</v>
      </c>
      <c r="D71" s="97" t="s">
        <v>190</v>
      </c>
      <c r="E71" s="98" t="s">
        <v>60</v>
      </c>
      <c r="F71" s="104">
        <v>1250</v>
      </c>
      <c r="G71" s="100"/>
      <c r="H71" s="101">
        <f>ROUND(G71*F71,2)</f>
        <v>0</v>
      </c>
    </row>
    <row r="72" spans="1:8" ht="48" customHeight="1">
      <c r="A72" s="21"/>
      <c r="B72" s="7"/>
      <c r="C72" s="36" t="s">
        <v>22</v>
      </c>
      <c r="D72" s="11"/>
      <c r="E72" s="10"/>
      <c r="F72" s="9"/>
      <c r="G72" s="21"/>
      <c r="H72" s="24"/>
    </row>
    <row r="73" spans="1:8" ht="36" customHeight="1">
      <c r="A73" s="68" t="s">
        <v>191</v>
      </c>
      <c r="B73" s="69" t="s">
        <v>206</v>
      </c>
      <c r="C73" s="70" t="s">
        <v>193</v>
      </c>
      <c r="D73" s="79" t="s">
        <v>194</v>
      </c>
      <c r="E73" s="72"/>
      <c r="F73" s="83"/>
      <c r="G73" s="77"/>
      <c r="H73" s="84"/>
    </row>
    <row r="74" spans="1:8" ht="36" customHeight="1">
      <c r="A74" s="68" t="s">
        <v>195</v>
      </c>
      <c r="B74" s="78" t="s">
        <v>38</v>
      </c>
      <c r="C74" s="70" t="s">
        <v>196</v>
      </c>
      <c r="D74" s="79"/>
      <c r="E74" s="72" t="s">
        <v>42</v>
      </c>
      <c r="F74" s="83">
        <v>3</v>
      </c>
      <c r="G74" s="74"/>
      <c r="H74" s="75">
        <f>ROUND(G74*F74,2)</f>
        <v>0</v>
      </c>
    </row>
    <row r="75" spans="1:8" ht="36" customHeight="1">
      <c r="A75" s="68" t="s">
        <v>259</v>
      </c>
      <c r="B75" s="69" t="s">
        <v>208</v>
      </c>
      <c r="C75" s="70" t="s">
        <v>261</v>
      </c>
      <c r="D75" s="79" t="s">
        <v>194</v>
      </c>
      <c r="E75" s="72"/>
      <c r="F75" s="83"/>
      <c r="G75" s="77"/>
      <c r="H75" s="84"/>
    </row>
    <row r="76" spans="1:8" ht="36" customHeight="1">
      <c r="A76" s="68" t="s">
        <v>262</v>
      </c>
      <c r="B76" s="78" t="s">
        <v>38</v>
      </c>
      <c r="C76" s="70" t="s">
        <v>263</v>
      </c>
      <c r="D76" s="79"/>
      <c r="E76" s="72" t="s">
        <v>42</v>
      </c>
      <c r="F76" s="83">
        <v>1</v>
      </c>
      <c r="G76" s="74"/>
      <c r="H76" s="75">
        <f>ROUND(G76*F76,2)</f>
        <v>0</v>
      </c>
    </row>
    <row r="77" spans="1:8" ht="36" customHeight="1">
      <c r="A77" s="68" t="s">
        <v>264</v>
      </c>
      <c r="B77" s="69" t="s">
        <v>209</v>
      </c>
      <c r="C77" s="70" t="s">
        <v>266</v>
      </c>
      <c r="D77" s="79" t="s">
        <v>194</v>
      </c>
      <c r="E77" s="72" t="s">
        <v>60</v>
      </c>
      <c r="F77" s="83">
        <v>10</v>
      </c>
      <c r="G77" s="74"/>
      <c r="H77" s="75">
        <f>ROUND(G77*F77,2)</f>
        <v>0</v>
      </c>
    </row>
    <row r="78" spans="1:8" ht="48" customHeight="1">
      <c r="A78" s="68" t="s">
        <v>102</v>
      </c>
      <c r="B78" s="69" t="s">
        <v>211</v>
      </c>
      <c r="C78" s="85" t="s">
        <v>199</v>
      </c>
      <c r="D78" s="79" t="s">
        <v>194</v>
      </c>
      <c r="E78" s="72"/>
      <c r="F78" s="83"/>
      <c r="G78" s="77"/>
      <c r="H78" s="84"/>
    </row>
    <row r="79" spans="1:8" ht="48" customHeight="1">
      <c r="A79" s="68" t="s">
        <v>104</v>
      </c>
      <c r="B79" s="78" t="s">
        <v>38</v>
      </c>
      <c r="C79" s="70" t="s">
        <v>105</v>
      </c>
      <c r="D79" s="79"/>
      <c r="E79" s="72" t="s">
        <v>42</v>
      </c>
      <c r="F79" s="83">
        <v>1</v>
      </c>
      <c r="G79" s="74"/>
      <c r="H79" s="75">
        <f>ROUND(G79*F79,2)</f>
        <v>0</v>
      </c>
    </row>
    <row r="80" spans="1:8" ht="48" customHeight="1">
      <c r="A80" s="68" t="s">
        <v>106</v>
      </c>
      <c r="B80" s="78" t="s">
        <v>47</v>
      </c>
      <c r="C80" s="70" t="s">
        <v>107</v>
      </c>
      <c r="D80" s="79"/>
      <c r="E80" s="72" t="s">
        <v>42</v>
      </c>
      <c r="F80" s="83">
        <v>1</v>
      </c>
      <c r="G80" s="74"/>
      <c r="H80" s="75">
        <f>ROUND(G80*F80,2)</f>
        <v>0</v>
      </c>
    </row>
    <row r="81" spans="1:8" ht="36" customHeight="1">
      <c r="A81" s="68" t="s">
        <v>268</v>
      </c>
      <c r="B81" s="69" t="s">
        <v>213</v>
      </c>
      <c r="C81" s="85" t="s">
        <v>270</v>
      </c>
      <c r="D81" s="79" t="s">
        <v>194</v>
      </c>
      <c r="E81" s="72"/>
      <c r="F81" s="83"/>
      <c r="G81" s="77"/>
      <c r="H81" s="84"/>
    </row>
    <row r="82" spans="1:8" ht="36" customHeight="1">
      <c r="A82" s="68" t="s">
        <v>271</v>
      </c>
      <c r="B82" s="78" t="s">
        <v>38</v>
      </c>
      <c r="C82" s="85" t="s">
        <v>424</v>
      </c>
      <c r="D82" s="79"/>
      <c r="E82" s="72" t="s">
        <v>42</v>
      </c>
      <c r="F82" s="83">
        <v>1</v>
      </c>
      <c r="G82" s="74"/>
      <c r="H82" s="75">
        <f>ROUND(G82*F82,2)</f>
        <v>0</v>
      </c>
    </row>
    <row r="83" spans="1:8" ht="48" customHeight="1">
      <c r="A83" s="68" t="s">
        <v>272</v>
      </c>
      <c r="B83" s="69" t="s">
        <v>215</v>
      </c>
      <c r="C83" s="85" t="s">
        <v>274</v>
      </c>
      <c r="D83" s="79" t="s">
        <v>194</v>
      </c>
      <c r="E83" s="72"/>
      <c r="F83" s="83"/>
      <c r="G83" s="77"/>
      <c r="H83" s="84"/>
    </row>
    <row r="84" spans="1:8" ht="36" customHeight="1">
      <c r="A84" s="68" t="s">
        <v>275</v>
      </c>
      <c r="B84" s="78" t="s">
        <v>38</v>
      </c>
      <c r="C84" s="85" t="s">
        <v>276</v>
      </c>
      <c r="D84" s="79"/>
      <c r="E84" s="72" t="s">
        <v>42</v>
      </c>
      <c r="F84" s="83">
        <v>5</v>
      </c>
      <c r="G84" s="74"/>
      <c r="H84" s="75">
        <f>ROUND(G84*F84,2)</f>
        <v>0</v>
      </c>
    </row>
    <row r="85" spans="1:8" ht="36" customHeight="1">
      <c r="A85" s="68" t="s">
        <v>496</v>
      </c>
      <c r="B85" s="69" t="s">
        <v>216</v>
      </c>
      <c r="C85" s="70" t="s">
        <v>471</v>
      </c>
      <c r="D85" s="79" t="s">
        <v>194</v>
      </c>
      <c r="E85" s="72" t="s">
        <v>42</v>
      </c>
      <c r="F85" s="83">
        <v>1</v>
      </c>
      <c r="G85" s="74"/>
      <c r="H85" s="75">
        <f>ROUND(G85*F85,2)</f>
        <v>0</v>
      </c>
    </row>
    <row r="86" spans="1:8" ht="36" customHeight="1">
      <c r="A86" s="68" t="s">
        <v>396</v>
      </c>
      <c r="B86" s="69" t="s">
        <v>217</v>
      </c>
      <c r="C86" s="70" t="s">
        <v>397</v>
      </c>
      <c r="D86" s="79" t="s">
        <v>194</v>
      </c>
      <c r="E86" s="72" t="s">
        <v>42</v>
      </c>
      <c r="F86" s="83">
        <v>3</v>
      </c>
      <c r="G86" s="74"/>
      <c r="H86" s="75">
        <f>ROUND(G86*F86,2)</f>
        <v>0</v>
      </c>
    </row>
    <row r="87" spans="1:8" ht="36" customHeight="1">
      <c r="A87" s="68" t="s">
        <v>205</v>
      </c>
      <c r="B87" s="69" t="s">
        <v>218</v>
      </c>
      <c r="C87" s="70" t="s">
        <v>207</v>
      </c>
      <c r="D87" s="79" t="s">
        <v>194</v>
      </c>
      <c r="E87" s="72" t="s">
        <v>42</v>
      </c>
      <c r="F87" s="83">
        <v>1</v>
      </c>
      <c r="G87" s="74"/>
      <c r="H87" s="75">
        <f>ROUND(G87*F87,2)</f>
        <v>0</v>
      </c>
    </row>
    <row r="88" spans="1:8" ht="36" customHeight="1">
      <c r="A88" s="21"/>
      <c r="B88" s="13"/>
      <c r="C88" s="36" t="s">
        <v>23</v>
      </c>
      <c r="D88" s="11"/>
      <c r="E88" s="10"/>
      <c r="F88" s="9"/>
      <c r="G88" s="21"/>
      <c r="H88" s="24"/>
    </row>
    <row r="89" spans="1:8" ht="48" customHeight="1">
      <c r="A89" s="68" t="s">
        <v>68</v>
      </c>
      <c r="B89" s="69" t="s">
        <v>440</v>
      </c>
      <c r="C89" s="70" t="s">
        <v>110</v>
      </c>
      <c r="D89" s="79" t="s">
        <v>210</v>
      </c>
      <c r="E89" s="72" t="s">
        <v>42</v>
      </c>
      <c r="F89" s="83">
        <v>1</v>
      </c>
      <c r="G89" s="74"/>
      <c r="H89" s="75">
        <f>ROUND(G89*F89,2)</f>
        <v>0</v>
      </c>
    </row>
    <row r="90" spans="1:8" ht="36" customHeight="1">
      <c r="A90" s="68" t="s">
        <v>90</v>
      </c>
      <c r="B90" s="69" t="s">
        <v>441</v>
      </c>
      <c r="C90" s="70" t="s">
        <v>111</v>
      </c>
      <c r="D90" s="79" t="s">
        <v>194</v>
      </c>
      <c r="E90" s="72"/>
      <c r="F90" s="83"/>
      <c r="G90" s="75"/>
      <c r="H90" s="84"/>
    </row>
    <row r="91" spans="1:8" s="58" customFormat="1" ht="36" customHeight="1">
      <c r="A91" s="102" t="s">
        <v>112</v>
      </c>
      <c r="B91" s="95" t="s">
        <v>38</v>
      </c>
      <c r="C91" s="96" t="s">
        <v>212</v>
      </c>
      <c r="D91" s="97"/>
      <c r="E91" s="98" t="s">
        <v>91</v>
      </c>
      <c r="F91" s="104">
        <v>1</v>
      </c>
      <c r="G91" s="100"/>
      <c r="H91" s="101">
        <f>ROUND(G91*F91,2)</f>
        <v>0</v>
      </c>
    </row>
    <row r="92" spans="1:8" ht="36" customHeight="1">
      <c r="A92" s="68"/>
      <c r="B92" s="78"/>
      <c r="C92" s="36" t="s">
        <v>469</v>
      </c>
      <c r="D92" s="79"/>
      <c r="E92" s="72"/>
      <c r="F92" s="9" t="s">
        <v>1</v>
      </c>
      <c r="G92" s="21" t="s">
        <v>1</v>
      </c>
      <c r="H92" s="24"/>
    </row>
    <row r="93" spans="1:8" ht="36" customHeight="1">
      <c r="A93" s="68" t="s">
        <v>69</v>
      </c>
      <c r="B93" s="69" t="s">
        <v>442</v>
      </c>
      <c r="C93" s="70" t="s">
        <v>114</v>
      </c>
      <c r="D93" s="79" t="s">
        <v>210</v>
      </c>
      <c r="E93" s="72"/>
      <c r="F93" s="83"/>
      <c r="G93" s="77"/>
      <c r="H93" s="84"/>
    </row>
    <row r="94" spans="1:8" ht="36" customHeight="1">
      <c r="A94" s="68" t="s">
        <v>398</v>
      </c>
      <c r="B94" s="78" t="s">
        <v>38</v>
      </c>
      <c r="C94" s="70" t="s">
        <v>399</v>
      </c>
      <c r="D94" s="79"/>
      <c r="E94" s="72" t="s">
        <v>42</v>
      </c>
      <c r="F94" s="83">
        <v>1</v>
      </c>
      <c r="G94" s="74"/>
      <c r="H94" s="75">
        <f>ROUND(G94*F94,2)</f>
        <v>0</v>
      </c>
    </row>
    <row r="95" spans="1:8" s="64" customFormat="1" ht="36" customHeight="1">
      <c r="A95" s="68" t="s">
        <v>70</v>
      </c>
      <c r="B95" s="78" t="s">
        <v>47</v>
      </c>
      <c r="C95" s="70" t="s">
        <v>214</v>
      </c>
      <c r="D95" s="79"/>
      <c r="E95" s="72" t="s">
        <v>42</v>
      </c>
      <c r="F95" s="83">
        <v>1</v>
      </c>
      <c r="G95" s="74"/>
      <c r="H95" s="75">
        <f>ROUND(G95*F95,2)</f>
        <v>0</v>
      </c>
    </row>
    <row r="96" spans="1:8" ht="36" customHeight="1">
      <c r="A96" s="68" t="s">
        <v>92</v>
      </c>
      <c r="B96" s="69" t="s">
        <v>443</v>
      </c>
      <c r="C96" s="70" t="s">
        <v>116</v>
      </c>
      <c r="D96" s="79" t="s">
        <v>210</v>
      </c>
      <c r="E96" s="72" t="s">
        <v>42</v>
      </c>
      <c r="F96" s="83">
        <v>11</v>
      </c>
      <c r="G96" s="74"/>
      <c r="H96" s="75">
        <f aca="true" t="shared" si="0" ref="H96:H101">ROUND(G96*F96,2)</f>
        <v>0</v>
      </c>
    </row>
    <row r="97" spans="1:8" ht="36" customHeight="1">
      <c r="A97" s="68" t="s">
        <v>93</v>
      </c>
      <c r="B97" s="69" t="s">
        <v>444</v>
      </c>
      <c r="C97" s="70" t="s">
        <v>118</v>
      </c>
      <c r="D97" s="79" t="s">
        <v>210</v>
      </c>
      <c r="E97" s="72" t="s">
        <v>42</v>
      </c>
      <c r="F97" s="83">
        <v>4</v>
      </c>
      <c r="G97" s="74"/>
      <c r="H97" s="75">
        <f t="shared" si="0"/>
        <v>0</v>
      </c>
    </row>
    <row r="98" spans="1:8" ht="36" customHeight="1">
      <c r="A98" s="68" t="s">
        <v>94</v>
      </c>
      <c r="B98" s="69" t="s">
        <v>445</v>
      </c>
      <c r="C98" s="70" t="s">
        <v>120</v>
      </c>
      <c r="D98" s="79" t="s">
        <v>210</v>
      </c>
      <c r="E98" s="72" t="s">
        <v>42</v>
      </c>
      <c r="F98" s="83">
        <v>6</v>
      </c>
      <c r="G98" s="74"/>
      <c r="H98" s="75">
        <f t="shared" si="0"/>
        <v>0</v>
      </c>
    </row>
    <row r="99" spans="1:8" ht="36" customHeight="1">
      <c r="A99" s="68" t="s">
        <v>95</v>
      </c>
      <c r="B99" s="69" t="s">
        <v>446</v>
      </c>
      <c r="C99" s="70" t="s">
        <v>122</v>
      </c>
      <c r="D99" s="79" t="s">
        <v>210</v>
      </c>
      <c r="E99" s="72" t="s">
        <v>42</v>
      </c>
      <c r="F99" s="83">
        <v>5</v>
      </c>
      <c r="G99" s="74"/>
      <c r="H99" s="75">
        <f t="shared" si="0"/>
        <v>0</v>
      </c>
    </row>
    <row r="100" spans="1:8" ht="48" customHeight="1">
      <c r="A100" s="68" t="s">
        <v>400</v>
      </c>
      <c r="B100" s="69" t="s">
        <v>447</v>
      </c>
      <c r="C100" s="70" t="s">
        <v>401</v>
      </c>
      <c r="D100" s="79" t="s">
        <v>210</v>
      </c>
      <c r="E100" s="72" t="s">
        <v>42</v>
      </c>
      <c r="F100" s="86">
        <v>3</v>
      </c>
      <c r="G100" s="74"/>
      <c r="H100" s="75">
        <f t="shared" si="0"/>
        <v>0</v>
      </c>
    </row>
    <row r="101" spans="1:8" ht="36" customHeight="1">
      <c r="A101" s="87"/>
      <c r="B101" s="69" t="s">
        <v>448</v>
      </c>
      <c r="C101" s="70" t="s">
        <v>431</v>
      </c>
      <c r="D101" s="79" t="s">
        <v>474</v>
      </c>
      <c r="E101" s="72" t="s">
        <v>42</v>
      </c>
      <c r="F101" s="86">
        <v>6</v>
      </c>
      <c r="G101" s="74"/>
      <c r="H101" s="75">
        <f t="shared" si="0"/>
        <v>0</v>
      </c>
    </row>
    <row r="102" spans="1:8" ht="36" customHeight="1">
      <c r="A102" s="21"/>
      <c r="B102" s="17"/>
      <c r="C102" s="36" t="s">
        <v>25</v>
      </c>
      <c r="D102" s="11"/>
      <c r="E102" s="8"/>
      <c r="F102" s="11"/>
      <c r="G102" s="21"/>
      <c r="H102" s="24"/>
    </row>
    <row r="103" spans="1:8" ht="36" customHeight="1">
      <c r="A103" s="21"/>
      <c r="B103" s="91" t="s">
        <v>449</v>
      </c>
      <c r="C103" s="90" t="s">
        <v>425</v>
      </c>
      <c r="D103" s="113" t="s">
        <v>394</v>
      </c>
      <c r="E103" s="72" t="s">
        <v>426</v>
      </c>
      <c r="F103" s="86">
        <v>4</v>
      </c>
      <c r="G103" s="74"/>
      <c r="H103" s="75">
        <f>ROUND(G103*F103,2)</f>
        <v>0</v>
      </c>
    </row>
    <row r="104" spans="1:8" ht="11.25" customHeight="1">
      <c r="A104" s="21"/>
      <c r="B104" s="6"/>
      <c r="C104" s="36"/>
      <c r="D104" s="11"/>
      <c r="E104" s="10"/>
      <c r="F104" s="9"/>
      <c r="G104" s="21"/>
      <c r="H104" s="24"/>
    </row>
    <row r="105" spans="1:8" ht="48" customHeight="1" thickBot="1">
      <c r="A105" s="22"/>
      <c r="B105" s="40" t="str">
        <f>B6</f>
        <v>A</v>
      </c>
      <c r="C105" s="146" t="str">
        <f>C6</f>
        <v>PAVEMENT REHABILITATION: EASTBOUND PORTAGE AVENUE - FROM MARYLAND STREET TO FURBY STREET</v>
      </c>
      <c r="D105" s="147"/>
      <c r="E105" s="147"/>
      <c r="F105" s="148"/>
      <c r="G105" s="44" t="s">
        <v>16</v>
      </c>
      <c r="H105" s="44">
        <f>SUM(H6:H104)</f>
        <v>0</v>
      </c>
    </row>
    <row r="106" spans="1:8" s="43" customFormat="1" ht="48" customHeight="1" thickTop="1">
      <c r="A106" s="41"/>
      <c r="B106" s="110" t="s">
        <v>12</v>
      </c>
      <c r="C106" s="143" t="s">
        <v>402</v>
      </c>
      <c r="D106" s="144"/>
      <c r="E106" s="144"/>
      <c r="F106" s="145"/>
      <c r="G106" s="111"/>
      <c r="H106" s="112"/>
    </row>
    <row r="107" spans="1:8" ht="36" customHeight="1">
      <c r="A107" s="21"/>
      <c r="B107" s="17"/>
      <c r="C107" s="35" t="s">
        <v>18</v>
      </c>
      <c r="D107" s="11"/>
      <c r="E107" s="9" t="s">
        <v>1</v>
      </c>
      <c r="F107" s="9" t="s">
        <v>1</v>
      </c>
      <c r="G107" s="21" t="s">
        <v>1</v>
      </c>
      <c r="H107" s="24"/>
    </row>
    <row r="108" spans="1:8" ht="36" customHeight="1">
      <c r="A108" s="68" t="s">
        <v>141</v>
      </c>
      <c r="B108" s="69" t="s">
        <v>72</v>
      </c>
      <c r="C108" s="70" t="s">
        <v>143</v>
      </c>
      <c r="D108" s="71" t="s">
        <v>362</v>
      </c>
      <c r="E108" s="72" t="s">
        <v>35</v>
      </c>
      <c r="F108" s="73">
        <v>95</v>
      </c>
      <c r="G108" s="74"/>
      <c r="H108" s="75">
        <f>ROUND(G108*F108,2)</f>
        <v>0</v>
      </c>
    </row>
    <row r="109" spans="1:8" ht="48" customHeight="1">
      <c r="A109" s="76" t="s">
        <v>40</v>
      </c>
      <c r="B109" s="69" t="s">
        <v>73</v>
      </c>
      <c r="C109" s="70" t="s">
        <v>41</v>
      </c>
      <c r="D109" s="71" t="s">
        <v>362</v>
      </c>
      <c r="E109" s="72" t="s">
        <v>35</v>
      </c>
      <c r="F109" s="73">
        <v>185</v>
      </c>
      <c r="G109" s="74"/>
      <c r="H109" s="75">
        <f>ROUND(G109*F109,2)</f>
        <v>0</v>
      </c>
    </row>
    <row r="110" spans="1:8" ht="36" customHeight="1">
      <c r="A110" s="76" t="s">
        <v>363</v>
      </c>
      <c r="B110" s="69" t="s">
        <v>74</v>
      </c>
      <c r="C110" s="70" t="s">
        <v>364</v>
      </c>
      <c r="D110" s="71" t="s">
        <v>362</v>
      </c>
      <c r="E110" s="72"/>
      <c r="F110" s="73"/>
      <c r="G110" s="77"/>
      <c r="H110" s="75"/>
    </row>
    <row r="111" spans="1:8" ht="36" customHeight="1">
      <c r="A111" s="68" t="s">
        <v>365</v>
      </c>
      <c r="B111" s="78" t="s">
        <v>38</v>
      </c>
      <c r="C111" s="70" t="s">
        <v>366</v>
      </c>
      <c r="D111" s="79" t="s">
        <v>1</v>
      </c>
      <c r="E111" s="72" t="s">
        <v>42</v>
      </c>
      <c r="F111" s="73">
        <v>1</v>
      </c>
      <c r="G111" s="74"/>
      <c r="H111" s="75">
        <f>ROUND(G111*F111,2)</f>
        <v>0</v>
      </c>
    </row>
    <row r="112" spans="1:8" ht="36" customHeight="1">
      <c r="A112" s="21"/>
      <c r="B112" s="17"/>
      <c r="C112" s="36" t="s">
        <v>19</v>
      </c>
      <c r="D112" s="11"/>
      <c r="E112" s="8"/>
      <c r="F112" s="11"/>
      <c r="G112" s="21"/>
      <c r="H112" s="24"/>
    </row>
    <row r="113" spans="1:8" ht="36" customHeight="1">
      <c r="A113" s="80" t="s">
        <v>78</v>
      </c>
      <c r="B113" s="69" t="s">
        <v>75</v>
      </c>
      <c r="C113" s="70" t="s">
        <v>80</v>
      </c>
      <c r="D113" s="71" t="s">
        <v>362</v>
      </c>
      <c r="E113" s="72"/>
      <c r="F113" s="73"/>
      <c r="G113" s="77"/>
      <c r="H113" s="75"/>
    </row>
    <row r="114" spans="1:8" ht="36" customHeight="1">
      <c r="A114" s="80" t="s">
        <v>81</v>
      </c>
      <c r="B114" s="78" t="s">
        <v>38</v>
      </c>
      <c r="C114" s="70" t="s">
        <v>82</v>
      </c>
      <c r="D114" s="79" t="s">
        <v>1</v>
      </c>
      <c r="E114" s="72" t="s">
        <v>37</v>
      </c>
      <c r="F114" s="73">
        <v>30</v>
      </c>
      <c r="G114" s="74"/>
      <c r="H114" s="75">
        <f>ROUND(G114*F114,2)</f>
        <v>0</v>
      </c>
    </row>
    <row r="115" spans="1:8" ht="36" customHeight="1">
      <c r="A115" s="80" t="s">
        <v>367</v>
      </c>
      <c r="B115" s="78" t="s">
        <v>47</v>
      </c>
      <c r="C115" s="70" t="s">
        <v>368</v>
      </c>
      <c r="D115" s="79" t="s">
        <v>1</v>
      </c>
      <c r="E115" s="72" t="s">
        <v>37</v>
      </c>
      <c r="F115" s="73">
        <v>30</v>
      </c>
      <c r="G115" s="74"/>
      <c r="H115" s="75">
        <f>ROUND(G115*F115,2)</f>
        <v>0</v>
      </c>
    </row>
    <row r="116" spans="1:8" ht="36" customHeight="1">
      <c r="A116" s="80" t="s">
        <v>43</v>
      </c>
      <c r="B116" s="69" t="s">
        <v>76</v>
      </c>
      <c r="C116" s="70" t="s">
        <v>44</v>
      </c>
      <c r="D116" s="79" t="s">
        <v>369</v>
      </c>
      <c r="E116" s="72"/>
      <c r="F116" s="73"/>
      <c r="G116" s="77"/>
      <c r="H116" s="75"/>
    </row>
    <row r="117" spans="1:8" ht="36" customHeight="1">
      <c r="A117" s="80" t="s">
        <v>328</v>
      </c>
      <c r="B117" s="78" t="s">
        <v>38</v>
      </c>
      <c r="C117" s="70" t="s">
        <v>329</v>
      </c>
      <c r="D117" s="79" t="s">
        <v>1</v>
      </c>
      <c r="E117" s="72" t="s">
        <v>37</v>
      </c>
      <c r="F117" s="73">
        <v>60</v>
      </c>
      <c r="G117" s="74"/>
      <c r="H117" s="75">
        <f>ROUND(G117*F117,2)</f>
        <v>0</v>
      </c>
    </row>
    <row r="118" spans="1:8" ht="36" customHeight="1">
      <c r="A118" s="80" t="s">
        <v>45</v>
      </c>
      <c r="B118" s="69" t="s">
        <v>77</v>
      </c>
      <c r="C118" s="70" t="s">
        <v>46</v>
      </c>
      <c r="D118" s="79" t="s">
        <v>369</v>
      </c>
      <c r="E118" s="72"/>
      <c r="F118" s="73"/>
      <c r="G118" s="77"/>
      <c r="H118" s="75"/>
    </row>
    <row r="119" spans="1:8" ht="36" customHeight="1">
      <c r="A119" s="80" t="s">
        <v>330</v>
      </c>
      <c r="B119" s="78" t="s">
        <v>38</v>
      </c>
      <c r="C119" s="70" t="s">
        <v>331</v>
      </c>
      <c r="D119" s="79" t="s">
        <v>1</v>
      </c>
      <c r="E119" s="72" t="s">
        <v>37</v>
      </c>
      <c r="F119" s="73">
        <v>5</v>
      </c>
      <c r="G119" s="74"/>
      <c r="H119" s="75">
        <f>ROUND(G119*F119,2)</f>
        <v>0</v>
      </c>
    </row>
    <row r="120" spans="1:8" ht="36" customHeight="1">
      <c r="A120" s="80" t="s">
        <v>332</v>
      </c>
      <c r="B120" s="78" t="s">
        <v>47</v>
      </c>
      <c r="C120" s="70" t="s">
        <v>333</v>
      </c>
      <c r="D120" s="79" t="s">
        <v>1</v>
      </c>
      <c r="E120" s="72" t="s">
        <v>37</v>
      </c>
      <c r="F120" s="73">
        <v>20</v>
      </c>
      <c r="G120" s="74"/>
      <c r="H120" s="75">
        <f>ROUND(G120*F120,2)</f>
        <v>0</v>
      </c>
    </row>
    <row r="121" spans="1:8" ht="36" customHeight="1">
      <c r="A121" s="80" t="s">
        <v>334</v>
      </c>
      <c r="B121" s="78" t="s">
        <v>61</v>
      </c>
      <c r="C121" s="70" t="s">
        <v>335</v>
      </c>
      <c r="D121" s="79" t="s">
        <v>1</v>
      </c>
      <c r="E121" s="72" t="s">
        <v>37</v>
      </c>
      <c r="F121" s="73">
        <v>60</v>
      </c>
      <c r="G121" s="74"/>
      <c r="H121" s="75">
        <f>ROUND(G121*F121,2)</f>
        <v>0</v>
      </c>
    </row>
    <row r="122" spans="1:8" ht="36" customHeight="1">
      <c r="A122" s="80" t="s">
        <v>336</v>
      </c>
      <c r="B122" s="78" t="s">
        <v>71</v>
      </c>
      <c r="C122" s="70" t="s">
        <v>337</v>
      </c>
      <c r="D122" s="79" t="s">
        <v>1</v>
      </c>
      <c r="E122" s="72" t="s">
        <v>37</v>
      </c>
      <c r="F122" s="73">
        <v>90</v>
      </c>
      <c r="G122" s="74"/>
      <c r="H122" s="75">
        <f>ROUND(G122*F122,2)</f>
        <v>0</v>
      </c>
    </row>
    <row r="123" spans="1:8" ht="36" customHeight="1">
      <c r="A123" s="80" t="s">
        <v>370</v>
      </c>
      <c r="B123" s="69" t="s">
        <v>79</v>
      </c>
      <c r="C123" s="70" t="s">
        <v>371</v>
      </c>
      <c r="D123" s="79" t="s">
        <v>369</v>
      </c>
      <c r="E123" s="72"/>
      <c r="F123" s="73"/>
      <c r="G123" s="77"/>
      <c r="H123" s="75"/>
    </row>
    <row r="124" spans="1:8" ht="36" customHeight="1">
      <c r="A124" s="80" t="s">
        <v>372</v>
      </c>
      <c r="B124" s="78" t="s">
        <v>38</v>
      </c>
      <c r="C124" s="70" t="s">
        <v>329</v>
      </c>
      <c r="D124" s="79" t="s">
        <v>1</v>
      </c>
      <c r="E124" s="72" t="s">
        <v>37</v>
      </c>
      <c r="F124" s="73">
        <v>45</v>
      </c>
      <c r="G124" s="74"/>
      <c r="H124" s="75">
        <f>ROUND(G124*F124,2)</f>
        <v>0</v>
      </c>
    </row>
    <row r="125" spans="1:8" ht="48" customHeight="1">
      <c r="A125" s="80" t="s">
        <v>373</v>
      </c>
      <c r="B125" s="69" t="s">
        <v>83</v>
      </c>
      <c r="C125" s="70" t="s">
        <v>374</v>
      </c>
      <c r="D125" s="79" t="s">
        <v>369</v>
      </c>
      <c r="E125" s="72"/>
      <c r="F125" s="73"/>
      <c r="G125" s="77"/>
      <c r="H125" s="75"/>
    </row>
    <row r="126" spans="1:8" ht="36" customHeight="1">
      <c r="A126" s="80" t="s">
        <v>375</v>
      </c>
      <c r="B126" s="78" t="s">
        <v>38</v>
      </c>
      <c r="C126" s="70" t="s">
        <v>331</v>
      </c>
      <c r="D126" s="79" t="s">
        <v>1</v>
      </c>
      <c r="E126" s="72" t="s">
        <v>37</v>
      </c>
      <c r="F126" s="73">
        <v>5</v>
      </c>
      <c r="G126" s="74"/>
      <c r="H126" s="75">
        <f>ROUND(G126*F126,2)</f>
        <v>0</v>
      </c>
    </row>
    <row r="127" spans="1:8" s="58" customFormat="1" ht="36" customHeight="1">
      <c r="A127" s="94" t="s">
        <v>376</v>
      </c>
      <c r="B127" s="95" t="s">
        <v>47</v>
      </c>
      <c r="C127" s="96" t="s">
        <v>333</v>
      </c>
      <c r="D127" s="97" t="s">
        <v>1</v>
      </c>
      <c r="E127" s="98" t="s">
        <v>37</v>
      </c>
      <c r="F127" s="99">
        <v>15</v>
      </c>
      <c r="G127" s="100"/>
      <c r="H127" s="101">
        <f>ROUND(G127*F127,2)</f>
        <v>0</v>
      </c>
    </row>
    <row r="128" spans="1:8" ht="36" customHeight="1">
      <c r="A128" s="80"/>
      <c r="B128" s="78"/>
      <c r="C128" s="36" t="s">
        <v>468</v>
      </c>
      <c r="D128" s="79"/>
      <c r="E128" s="72"/>
      <c r="F128" s="9" t="s">
        <v>1</v>
      </c>
      <c r="G128" s="21" t="s">
        <v>1</v>
      </c>
      <c r="H128" s="24"/>
    </row>
    <row r="129" spans="1:8" ht="36" customHeight="1">
      <c r="A129" s="80" t="s">
        <v>377</v>
      </c>
      <c r="B129" s="78" t="s">
        <v>61</v>
      </c>
      <c r="C129" s="70" t="s">
        <v>335</v>
      </c>
      <c r="D129" s="79" t="s">
        <v>1</v>
      </c>
      <c r="E129" s="72" t="s">
        <v>37</v>
      </c>
      <c r="F129" s="73">
        <v>30</v>
      </c>
      <c r="G129" s="74"/>
      <c r="H129" s="75">
        <f>ROUND(G129*F129,2)</f>
        <v>0</v>
      </c>
    </row>
    <row r="130" spans="1:8" ht="36" customHeight="1">
      <c r="A130" s="80" t="s">
        <v>378</v>
      </c>
      <c r="B130" s="78" t="s">
        <v>71</v>
      </c>
      <c r="C130" s="70" t="s">
        <v>337</v>
      </c>
      <c r="D130" s="79" t="s">
        <v>1</v>
      </c>
      <c r="E130" s="72" t="s">
        <v>37</v>
      </c>
      <c r="F130" s="73">
        <v>50</v>
      </c>
      <c r="G130" s="74"/>
      <c r="H130" s="75">
        <f>ROUND(G130*F130,2)</f>
        <v>0</v>
      </c>
    </row>
    <row r="131" spans="1:8" ht="36" customHeight="1">
      <c r="A131" s="80" t="s">
        <v>48</v>
      </c>
      <c r="B131" s="69" t="s">
        <v>84</v>
      </c>
      <c r="C131" s="70" t="s">
        <v>49</v>
      </c>
      <c r="D131" s="79" t="s">
        <v>369</v>
      </c>
      <c r="E131" s="72"/>
      <c r="F131" s="73"/>
      <c r="G131" s="77"/>
      <c r="H131" s="75"/>
    </row>
    <row r="132" spans="1:8" ht="36" customHeight="1">
      <c r="A132" s="80" t="s">
        <v>50</v>
      </c>
      <c r="B132" s="78" t="s">
        <v>38</v>
      </c>
      <c r="C132" s="70" t="s">
        <v>51</v>
      </c>
      <c r="D132" s="79" t="s">
        <v>1</v>
      </c>
      <c r="E132" s="72" t="s">
        <v>42</v>
      </c>
      <c r="F132" s="73">
        <v>190</v>
      </c>
      <c r="G132" s="74"/>
      <c r="H132" s="75">
        <f>ROUND(G132*F132,2)</f>
        <v>0</v>
      </c>
    </row>
    <row r="133" spans="1:8" ht="36" customHeight="1">
      <c r="A133" s="80" t="s">
        <v>52</v>
      </c>
      <c r="B133" s="69" t="s">
        <v>85</v>
      </c>
      <c r="C133" s="70" t="s">
        <v>53</v>
      </c>
      <c r="D133" s="79" t="s">
        <v>369</v>
      </c>
      <c r="E133" s="72"/>
      <c r="F133" s="73"/>
      <c r="G133" s="77"/>
      <c r="H133" s="75"/>
    </row>
    <row r="134" spans="1:8" ht="36" customHeight="1">
      <c r="A134" s="80"/>
      <c r="B134" s="78" t="s">
        <v>38</v>
      </c>
      <c r="C134" s="70" t="s">
        <v>420</v>
      </c>
      <c r="D134" s="79" t="s">
        <v>1</v>
      </c>
      <c r="E134" s="72" t="s">
        <v>42</v>
      </c>
      <c r="F134" s="73">
        <v>45</v>
      </c>
      <c r="G134" s="74"/>
      <c r="H134" s="75">
        <f>ROUND(G134*F134,2)</f>
        <v>0</v>
      </c>
    </row>
    <row r="135" spans="1:8" ht="36" customHeight="1">
      <c r="A135" s="80" t="s">
        <v>54</v>
      </c>
      <c r="B135" s="78" t="s">
        <v>47</v>
      </c>
      <c r="C135" s="70" t="s">
        <v>55</v>
      </c>
      <c r="D135" s="79" t="s">
        <v>1</v>
      </c>
      <c r="E135" s="72" t="s">
        <v>42</v>
      </c>
      <c r="F135" s="73">
        <v>100</v>
      </c>
      <c r="G135" s="74"/>
      <c r="H135" s="75">
        <f>ROUND(G135*F135,2)</f>
        <v>0</v>
      </c>
    </row>
    <row r="136" spans="1:8" ht="36" customHeight="1">
      <c r="A136" s="80" t="s">
        <v>56</v>
      </c>
      <c r="B136" s="78" t="s">
        <v>61</v>
      </c>
      <c r="C136" s="70" t="s">
        <v>57</v>
      </c>
      <c r="D136" s="79" t="s">
        <v>1</v>
      </c>
      <c r="E136" s="72" t="s">
        <v>42</v>
      </c>
      <c r="F136" s="73">
        <v>120</v>
      </c>
      <c r="G136" s="74"/>
      <c r="H136" s="75">
        <f>ROUND(G136*F136,2)</f>
        <v>0</v>
      </c>
    </row>
    <row r="137" spans="1:8" ht="36" customHeight="1">
      <c r="A137" s="80" t="s">
        <v>244</v>
      </c>
      <c r="B137" s="69" t="s">
        <v>86</v>
      </c>
      <c r="C137" s="70" t="s">
        <v>246</v>
      </c>
      <c r="D137" s="79" t="s">
        <v>154</v>
      </c>
      <c r="E137" s="72"/>
      <c r="F137" s="73"/>
      <c r="G137" s="77"/>
      <c r="H137" s="75"/>
    </row>
    <row r="138" spans="1:8" ht="36" customHeight="1">
      <c r="A138" s="80" t="s">
        <v>247</v>
      </c>
      <c r="B138" s="78" t="s">
        <v>38</v>
      </c>
      <c r="C138" s="70" t="s">
        <v>156</v>
      </c>
      <c r="D138" s="79" t="s">
        <v>1</v>
      </c>
      <c r="E138" s="72" t="s">
        <v>37</v>
      </c>
      <c r="F138" s="73">
        <v>1350</v>
      </c>
      <c r="G138" s="74"/>
      <c r="H138" s="75">
        <f>ROUND(G138*F138,2)</f>
        <v>0</v>
      </c>
    </row>
    <row r="139" spans="1:8" ht="36" customHeight="1">
      <c r="A139" s="21"/>
      <c r="B139" s="89" t="s">
        <v>47</v>
      </c>
      <c r="C139" s="90" t="s">
        <v>427</v>
      </c>
      <c r="D139" s="11"/>
      <c r="E139" s="72" t="s">
        <v>37</v>
      </c>
      <c r="F139" s="73">
        <v>110</v>
      </c>
      <c r="G139" s="74"/>
      <c r="H139" s="75">
        <f>ROUND(G139*F139,2)</f>
        <v>0</v>
      </c>
    </row>
    <row r="140" spans="1:8" ht="36" customHeight="1">
      <c r="A140" s="124" t="s">
        <v>497</v>
      </c>
      <c r="B140" s="89" t="s">
        <v>61</v>
      </c>
      <c r="C140" s="90" t="s">
        <v>380</v>
      </c>
      <c r="D140" s="11"/>
      <c r="E140" s="72" t="s">
        <v>37</v>
      </c>
      <c r="F140" s="73">
        <v>5</v>
      </c>
      <c r="G140" s="74"/>
      <c r="H140" s="75">
        <f>ROUND(G140*F140,2)</f>
        <v>0</v>
      </c>
    </row>
    <row r="141" spans="1:8" ht="36" customHeight="1">
      <c r="A141" s="80" t="s">
        <v>248</v>
      </c>
      <c r="B141" s="69" t="s">
        <v>87</v>
      </c>
      <c r="C141" s="70" t="s">
        <v>250</v>
      </c>
      <c r="D141" s="79" t="s">
        <v>154</v>
      </c>
      <c r="E141" s="72"/>
      <c r="F141" s="73"/>
      <c r="G141" s="77"/>
      <c r="H141" s="75"/>
    </row>
    <row r="142" spans="1:8" ht="48" customHeight="1">
      <c r="A142" s="80" t="s">
        <v>251</v>
      </c>
      <c r="B142" s="78" t="s">
        <v>38</v>
      </c>
      <c r="C142" s="70" t="s">
        <v>428</v>
      </c>
      <c r="D142" s="79" t="s">
        <v>59</v>
      </c>
      <c r="E142" s="72" t="s">
        <v>37</v>
      </c>
      <c r="F142" s="73">
        <v>1450</v>
      </c>
      <c r="G142" s="74"/>
      <c r="H142" s="75">
        <f>ROUND(G142*F142,2)</f>
        <v>0</v>
      </c>
    </row>
    <row r="143" spans="1:8" ht="36" customHeight="1">
      <c r="A143" s="80" t="s">
        <v>403</v>
      </c>
      <c r="B143" s="78" t="s">
        <v>47</v>
      </c>
      <c r="C143" s="70" t="s">
        <v>380</v>
      </c>
      <c r="D143" s="79" t="s">
        <v>381</v>
      </c>
      <c r="E143" s="72" t="s">
        <v>37</v>
      </c>
      <c r="F143" s="73">
        <v>5</v>
      </c>
      <c r="G143" s="74"/>
      <c r="H143" s="75">
        <f>ROUND(G143*F143,2)</f>
        <v>0</v>
      </c>
    </row>
    <row r="144" spans="1:8" ht="36" customHeight="1">
      <c r="A144" s="80" t="s">
        <v>152</v>
      </c>
      <c r="B144" s="69" t="s">
        <v>88</v>
      </c>
      <c r="C144" s="70" t="s">
        <v>58</v>
      </c>
      <c r="D144" s="79" t="s">
        <v>154</v>
      </c>
      <c r="E144" s="72"/>
      <c r="F144" s="73"/>
      <c r="G144" s="77"/>
      <c r="H144" s="75"/>
    </row>
    <row r="145" spans="1:8" ht="36" customHeight="1">
      <c r="A145" s="80" t="s">
        <v>155</v>
      </c>
      <c r="B145" s="78" t="s">
        <v>38</v>
      </c>
      <c r="C145" s="70" t="s">
        <v>156</v>
      </c>
      <c r="D145" s="79" t="s">
        <v>59</v>
      </c>
      <c r="E145" s="72"/>
      <c r="F145" s="73"/>
      <c r="G145" s="77"/>
      <c r="H145" s="75"/>
    </row>
    <row r="146" spans="1:8" ht="36" customHeight="1">
      <c r="A146" s="80" t="s">
        <v>157</v>
      </c>
      <c r="B146" s="81" t="s">
        <v>158</v>
      </c>
      <c r="C146" s="70" t="s">
        <v>159</v>
      </c>
      <c r="D146" s="79"/>
      <c r="E146" s="72" t="s">
        <v>37</v>
      </c>
      <c r="F146" s="73">
        <v>10</v>
      </c>
      <c r="G146" s="74"/>
      <c r="H146" s="75">
        <f>ROUND(G146*F146,2)</f>
        <v>0</v>
      </c>
    </row>
    <row r="147" spans="1:8" ht="36" customHeight="1">
      <c r="A147" s="80" t="s">
        <v>160</v>
      </c>
      <c r="B147" s="81" t="s">
        <v>161</v>
      </c>
      <c r="C147" s="70" t="s">
        <v>162</v>
      </c>
      <c r="D147" s="79"/>
      <c r="E147" s="72" t="s">
        <v>37</v>
      </c>
      <c r="F147" s="73">
        <v>20</v>
      </c>
      <c r="G147" s="74"/>
      <c r="H147" s="75">
        <f>ROUND(G147*F147,2)</f>
        <v>0</v>
      </c>
    </row>
    <row r="148" spans="1:8" ht="36" customHeight="1">
      <c r="A148" s="80" t="s">
        <v>341</v>
      </c>
      <c r="B148" s="69" t="s">
        <v>219</v>
      </c>
      <c r="C148" s="70" t="s">
        <v>343</v>
      </c>
      <c r="D148" s="79" t="s">
        <v>165</v>
      </c>
      <c r="E148" s="72"/>
      <c r="F148" s="73"/>
      <c r="G148" s="77"/>
      <c r="H148" s="75"/>
    </row>
    <row r="149" spans="1:8" s="58" customFormat="1" ht="36" customHeight="1">
      <c r="A149" s="94" t="s">
        <v>344</v>
      </c>
      <c r="B149" s="95" t="s">
        <v>38</v>
      </c>
      <c r="C149" s="96" t="s">
        <v>345</v>
      </c>
      <c r="D149" s="97" t="s">
        <v>1</v>
      </c>
      <c r="E149" s="98" t="s">
        <v>60</v>
      </c>
      <c r="F149" s="99">
        <v>55</v>
      </c>
      <c r="G149" s="100"/>
      <c r="H149" s="101">
        <f>ROUND(G149*F149,2)</f>
        <v>0</v>
      </c>
    </row>
    <row r="150" spans="1:8" ht="36" customHeight="1">
      <c r="A150" s="80"/>
      <c r="B150" s="78"/>
      <c r="C150" s="36" t="s">
        <v>468</v>
      </c>
      <c r="D150" s="79"/>
      <c r="E150" s="72"/>
      <c r="F150" s="9" t="s">
        <v>1</v>
      </c>
      <c r="G150" s="21" t="s">
        <v>1</v>
      </c>
      <c r="H150" s="24"/>
    </row>
    <row r="151" spans="1:8" ht="36" customHeight="1">
      <c r="A151" s="80" t="s">
        <v>346</v>
      </c>
      <c r="B151" s="69" t="s">
        <v>220</v>
      </c>
      <c r="C151" s="70" t="s">
        <v>348</v>
      </c>
      <c r="D151" s="79" t="s">
        <v>165</v>
      </c>
      <c r="E151" s="72"/>
      <c r="F151" s="73"/>
      <c r="G151" s="77"/>
      <c r="H151" s="75"/>
    </row>
    <row r="152" spans="1:8" ht="48" customHeight="1">
      <c r="A152" s="80" t="s">
        <v>349</v>
      </c>
      <c r="B152" s="78" t="s">
        <v>38</v>
      </c>
      <c r="C152" s="70" t="s">
        <v>421</v>
      </c>
      <c r="D152" s="79" t="s">
        <v>173</v>
      </c>
      <c r="E152" s="72" t="s">
        <v>60</v>
      </c>
      <c r="F152" s="73">
        <v>55</v>
      </c>
      <c r="G152" s="74"/>
      <c r="H152" s="75">
        <f>ROUND(G152*F152,2)</f>
        <v>0</v>
      </c>
    </row>
    <row r="153" spans="1:8" ht="36" customHeight="1">
      <c r="A153" s="80" t="s">
        <v>163</v>
      </c>
      <c r="B153" s="69" t="s">
        <v>221</v>
      </c>
      <c r="C153" s="70" t="s">
        <v>62</v>
      </c>
      <c r="D153" s="79" t="s">
        <v>165</v>
      </c>
      <c r="E153" s="72"/>
      <c r="F153" s="73"/>
      <c r="G153" s="77"/>
      <c r="H153" s="75"/>
    </row>
    <row r="154" spans="1:8" ht="36" customHeight="1">
      <c r="A154" s="80" t="s">
        <v>166</v>
      </c>
      <c r="B154" s="78" t="s">
        <v>38</v>
      </c>
      <c r="C154" s="70" t="s">
        <v>429</v>
      </c>
      <c r="D154" s="79" t="s">
        <v>167</v>
      </c>
      <c r="E154" s="72"/>
      <c r="F154" s="73"/>
      <c r="G154" s="75"/>
      <c r="H154" s="75"/>
    </row>
    <row r="155" spans="1:8" ht="36" customHeight="1">
      <c r="A155" s="80" t="s">
        <v>168</v>
      </c>
      <c r="B155" s="81" t="s">
        <v>158</v>
      </c>
      <c r="C155" s="70" t="s">
        <v>169</v>
      </c>
      <c r="D155" s="79"/>
      <c r="E155" s="72" t="s">
        <v>60</v>
      </c>
      <c r="F155" s="73">
        <v>10</v>
      </c>
      <c r="G155" s="74"/>
      <c r="H155" s="75">
        <f>ROUND(G155*F155,2)</f>
        <v>0</v>
      </c>
    </row>
    <row r="156" spans="1:8" ht="36" customHeight="1">
      <c r="A156" s="80" t="s">
        <v>170</v>
      </c>
      <c r="B156" s="81" t="s">
        <v>161</v>
      </c>
      <c r="C156" s="70" t="s">
        <v>171</v>
      </c>
      <c r="D156" s="79"/>
      <c r="E156" s="72" t="s">
        <v>60</v>
      </c>
      <c r="F156" s="73">
        <v>200</v>
      </c>
      <c r="G156" s="74"/>
      <c r="H156" s="75">
        <f>ROUND(G156*F156,2)</f>
        <v>0</v>
      </c>
    </row>
    <row r="157" spans="1:8" ht="36" customHeight="1">
      <c r="A157" s="80" t="s">
        <v>382</v>
      </c>
      <c r="B157" s="78" t="s">
        <v>47</v>
      </c>
      <c r="C157" s="70" t="s">
        <v>174</v>
      </c>
      <c r="D157" s="79" t="s">
        <v>175</v>
      </c>
      <c r="E157" s="72" t="s">
        <v>60</v>
      </c>
      <c r="F157" s="73">
        <v>50</v>
      </c>
      <c r="G157" s="74"/>
      <c r="H157" s="75">
        <f>ROUND(G157*F157,2)</f>
        <v>0</v>
      </c>
    </row>
    <row r="158" spans="1:8" ht="48" customHeight="1">
      <c r="A158" s="80" t="s">
        <v>63</v>
      </c>
      <c r="B158" s="69" t="s">
        <v>222</v>
      </c>
      <c r="C158" s="70" t="s">
        <v>64</v>
      </c>
      <c r="D158" s="79" t="s">
        <v>293</v>
      </c>
      <c r="E158" s="72" t="s">
        <v>37</v>
      </c>
      <c r="F158" s="73">
        <v>30</v>
      </c>
      <c r="G158" s="74"/>
      <c r="H158" s="75">
        <f>ROUND(G158*F158,2)</f>
        <v>0</v>
      </c>
    </row>
    <row r="159" spans="1:8" ht="36" customHeight="1">
      <c r="A159" s="80" t="s">
        <v>383</v>
      </c>
      <c r="B159" s="69" t="s">
        <v>223</v>
      </c>
      <c r="C159" s="70" t="s">
        <v>384</v>
      </c>
      <c r="D159" s="79" t="s">
        <v>385</v>
      </c>
      <c r="E159" s="82"/>
      <c r="F159" s="73"/>
      <c r="G159" s="77"/>
      <c r="H159" s="75"/>
    </row>
    <row r="160" spans="1:8" ht="36" customHeight="1">
      <c r="A160" s="80" t="s">
        <v>386</v>
      </c>
      <c r="B160" s="78" t="s">
        <v>38</v>
      </c>
      <c r="C160" s="70" t="s">
        <v>65</v>
      </c>
      <c r="D160" s="79"/>
      <c r="E160" s="72"/>
      <c r="F160" s="73"/>
      <c r="G160" s="77"/>
      <c r="H160" s="75"/>
    </row>
    <row r="161" spans="1:8" ht="36" customHeight="1">
      <c r="A161" s="80" t="s">
        <v>387</v>
      </c>
      <c r="B161" s="81" t="s">
        <v>158</v>
      </c>
      <c r="C161" s="70" t="s">
        <v>188</v>
      </c>
      <c r="D161" s="79"/>
      <c r="E161" s="72" t="s">
        <v>39</v>
      </c>
      <c r="F161" s="73">
        <v>950</v>
      </c>
      <c r="G161" s="74"/>
      <c r="H161" s="75">
        <f>ROUND(G161*F161,2)</f>
        <v>0</v>
      </c>
    </row>
    <row r="162" spans="1:8" ht="36" customHeight="1">
      <c r="A162" s="80" t="s">
        <v>388</v>
      </c>
      <c r="B162" s="78" t="s">
        <v>47</v>
      </c>
      <c r="C162" s="70" t="s">
        <v>89</v>
      </c>
      <c r="D162" s="79"/>
      <c r="E162" s="72"/>
      <c r="F162" s="73"/>
      <c r="G162" s="77"/>
      <c r="H162" s="75"/>
    </row>
    <row r="163" spans="1:8" ht="36" customHeight="1">
      <c r="A163" s="80" t="s">
        <v>389</v>
      </c>
      <c r="B163" s="81" t="s">
        <v>158</v>
      </c>
      <c r="C163" s="70" t="s">
        <v>188</v>
      </c>
      <c r="D163" s="79"/>
      <c r="E163" s="72" t="s">
        <v>39</v>
      </c>
      <c r="F163" s="73">
        <v>65</v>
      </c>
      <c r="G163" s="74"/>
      <c r="H163" s="75">
        <f>ROUND(G163*F163,2)</f>
        <v>0</v>
      </c>
    </row>
    <row r="164" spans="1:8" ht="36" customHeight="1">
      <c r="A164" s="80" t="s">
        <v>176</v>
      </c>
      <c r="B164" s="69" t="s">
        <v>224</v>
      </c>
      <c r="C164" s="70" t="s">
        <v>178</v>
      </c>
      <c r="D164" s="79" t="s">
        <v>179</v>
      </c>
      <c r="E164" s="72"/>
      <c r="F164" s="73"/>
      <c r="G164" s="77"/>
      <c r="H164" s="75"/>
    </row>
    <row r="165" spans="1:8" ht="36" customHeight="1">
      <c r="A165" s="80" t="s">
        <v>180</v>
      </c>
      <c r="B165" s="78" t="s">
        <v>38</v>
      </c>
      <c r="C165" s="70" t="s">
        <v>181</v>
      </c>
      <c r="D165" s="79" t="s">
        <v>1</v>
      </c>
      <c r="E165" s="72" t="s">
        <v>37</v>
      </c>
      <c r="F165" s="73">
        <v>1850</v>
      </c>
      <c r="G165" s="74"/>
      <c r="H165" s="75">
        <f>ROUND(G165*F165,2)</f>
        <v>0</v>
      </c>
    </row>
    <row r="166" spans="1:8" ht="36" customHeight="1">
      <c r="A166" s="80" t="s">
        <v>390</v>
      </c>
      <c r="B166" s="78" t="s">
        <v>47</v>
      </c>
      <c r="C166" s="70" t="s">
        <v>391</v>
      </c>
      <c r="D166" s="79" t="s">
        <v>1</v>
      </c>
      <c r="E166" s="72" t="s">
        <v>37</v>
      </c>
      <c r="F166" s="73">
        <v>2800</v>
      </c>
      <c r="G166" s="74"/>
      <c r="H166" s="75">
        <f>ROUND(G166*F166,2)</f>
        <v>0</v>
      </c>
    </row>
    <row r="167" spans="1:8" ht="36" customHeight="1">
      <c r="A167" s="80" t="s">
        <v>392</v>
      </c>
      <c r="B167" s="69" t="s">
        <v>225</v>
      </c>
      <c r="C167" s="70" t="s">
        <v>393</v>
      </c>
      <c r="D167" s="79" t="s">
        <v>394</v>
      </c>
      <c r="E167" s="72" t="s">
        <v>37</v>
      </c>
      <c r="F167" s="83">
        <v>100</v>
      </c>
      <c r="G167" s="74"/>
      <c r="H167" s="75">
        <f>ROUND(G167*F167,2)</f>
        <v>0</v>
      </c>
    </row>
    <row r="168" spans="1:8" ht="36" customHeight="1">
      <c r="A168" s="80" t="s">
        <v>182</v>
      </c>
      <c r="B168" s="69" t="s">
        <v>226</v>
      </c>
      <c r="C168" s="70" t="s">
        <v>184</v>
      </c>
      <c r="D168" s="79" t="s">
        <v>395</v>
      </c>
      <c r="E168" s="72" t="s">
        <v>42</v>
      </c>
      <c r="F168" s="83">
        <v>11</v>
      </c>
      <c r="G168" s="74"/>
      <c r="H168" s="75">
        <f>ROUND(G168*F168,2)</f>
        <v>0</v>
      </c>
    </row>
    <row r="169" spans="1:8" ht="36" customHeight="1">
      <c r="A169" s="21"/>
      <c r="B169" s="91" t="s">
        <v>227</v>
      </c>
      <c r="C169" s="90" t="s">
        <v>405</v>
      </c>
      <c r="D169" s="11"/>
      <c r="E169" s="8"/>
      <c r="F169" s="11"/>
      <c r="G169" s="21"/>
      <c r="H169" s="24"/>
    </row>
    <row r="170" spans="1:8" ht="48" customHeight="1">
      <c r="A170" s="21"/>
      <c r="B170" s="89" t="s">
        <v>38</v>
      </c>
      <c r="C170" s="90" t="s">
        <v>422</v>
      </c>
      <c r="D170" s="11"/>
      <c r="E170" s="72" t="s">
        <v>37</v>
      </c>
      <c r="F170" s="73">
        <v>55</v>
      </c>
      <c r="G170" s="74"/>
      <c r="H170" s="75">
        <f>ROUND(G170*F170,2)</f>
        <v>0</v>
      </c>
    </row>
    <row r="171" spans="1:8" s="58" customFormat="1" ht="36" customHeight="1">
      <c r="A171" s="62"/>
      <c r="B171" s="105" t="s">
        <v>47</v>
      </c>
      <c r="C171" s="106" t="s">
        <v>430</v>
      </c>
      <c r="D171" s="107"/>
      <c r="E171" s="98" t="s">
        <v>37</v>
      </c>
      <c r="F171" s="99">
        <v>2</v>
      </c>
      <c r="G171" s="100"/>
      <c r="H171" s="101">
        <f>ROUND(G171*F171,2)</f>
        <v>0</v>
      </c>
    </row>
    <row r="172" spans="1:8" ht="36" customHeight="1">
      <c r="A172" s="21"/>
      <c r="B172" s="7"/>
      <c r="C172" s="36" t="s">
        <v>21</v>
      </c>
      <c r="D172" s="11"/>
      <c r="E172" s="10"/>
      <c r="F172" s="9"/>
      <c r="G172" s="21"/>
      <c r="H172" s="24"/>
    </row>
    <row r="173" spans="1:8" ht="36" customHeight="1">
      <c r="A173" s="68" t="s">
        <v>66</v>
      </c>
      <c r="B173" s="69" t="s">
        <v>228</v>
      </c>
      <c r="C173" s="70" t="s">
        <v>67</v>
      </c>
      <c r="D173" s="79" t="s">
        <v>190</v>
      </c>
      <c r="E173" s="72" t="s">
        <v>60</v>
      </c>
      <c r="F173" s="83">
        <v>1700</v>
      </c>
      <c r="G173" s="74"/>
      <c r="H173" s="75">
        <f>ROUND(G173*F173,2)</f>
        <v>0</v>
      </c>
    </row>
    <row r="174" spans="1:8" ht="48" customHeight="1">
      <c r="A174" s="21"/>
      <c r="B174" s="7"/>
      <c r="C174" s="36" t="s">
        <v>22</v>
      </c>
      <c r="D174" s="11"/>
      <c r="E174" s="10"/>
      <c r="F174" s="9"/>
      <c r="G174" s="21"/>
      <c r="H174" s="24"/>
    </row>
    <row r="175" spans="1:8" ht="36" customHeight="1">
      <c r="A175" s="68" t="s">
        <v>191</v>
      </c>
      <c r="B175" s="69" t="s">
        <v>229</v>
      </c>
      <c r="C175" s="70" t="s">
        <v>193</v>
      </c>
      <c r="D175" s="79" t="s">
        <v>194</v>
      </c>
      <c r="E175" s="72"/>
      <c r="F175" s="83"/>
      <c r="G175" s="77"/>
      <c r="H175" s="84"/>
    </row>
    <row r="176" spans="1:8" ht="36" customHeight="1">
      <c r="A176" s="68" t="s">
        <v>195</v>
      </c>
      <c r="B176" s="78" t="s">
        <v>38</v>
      </c>
      <c r="C176" s="70" t="s">
        <v>196</v>
      </c>
      <c r="D176" s="79"/>
      <c r="E176" s="72" t="s">
        <v>42</v>
      </c>
      <c r="F176" s="83">
        <v>5</v>
      </c>
      <c r="G176" s="74"/>
      <c r="H176" s="75">
        <f>ROUND(G176*F176,2)</f>
        <v>0</v>
      </c>
    </row>
    <row r="177" spans="1:8" ht="36" customHeight="1">
      <c r="A177" s="68" t="s">
        <v>479</v>
      </c>
      <c r="B177" s="78" t="s">
        <v>47</v>
      </c>
      <c r="C177" s="70" t="s">
        <v>480</v>
      </c>
      <c r="D177" s="79"/>
      <c r="E177" s="72" t="s">
        <v>42</v>
      </c>
      <c r="F177" s="83">
        <v>1</v>
      </c>
      <c r="G177" s="74"/>
      <c r="H177" s="75">
        <f>ROUND(G177*F177,2)</f>
        <v>0</v>
      </c>
    </row>
    <row r="178" spans="1:8" ht="36" customHeight="1">
      <c r="A178" s="68" t="s">
        <v>264</v>
      </c>
      <c r="B178" s="69" t="s">
        <v>230</v>
      </c>
      <c r="C178" s="70" t="s">
        <v>266</v>
      </c>
      <c r="D178" s="79" t="s">
        <v>194</v>
      </c>
      <c r="E178" s="72" t="s">
        <v>60</v>
      </c>
      <c r="F178" s="83">
        <v>15</v>
      </c>
      <c r="G178" s="74"/>
      <c r="H178" s="75">
        <f>ROUND(G178*F178,2)</f>
        <v>0</v>
      </c>
    </row>
    <row r="179" spans="1:8" ht="36" customHeight="1">
      <c r="A179" s="68" t="s">
        <v>481</v>
      </c>
      <c r="B179" s="69" t="s">
        <v>231</v>
      </c>
      <c r="C179" s="70" t="s">
        <v>482</v>
      </c>
      <c r="D179" s="79" t="s">
        <v>194</v>
      </c>
      <c r="E179" s="72"/>
      <c r="F179" s="83"/>
      <c r="G179" s="77"/>
      <c r="H179" s="84"/>
    </row>
    <row r="180" spans="1:8" ht="36" customHeight="1">
      <c r="A180" s="68" t="s">
        <v>483</v>
      </c>
      <c r="B180" s="78" t="s">
        <v>38</v>
      </c>
      <c r="C180" s="70" t="s">
        <v>276</v>
      </c>
      <c r="D180" s="79"/>
      <c r="E180" s="72"/>
      <c r="F180" s="83"/>
      <c r="G180" s="77"/>
      <c r="H180" s="84"/>
    </row>
    <row r="181" spans="1:8" ht="36" customHeight="1">
      <c r="A181" s="68" t="s">
        <v>484</v>
      </c>
      <c r="B181" s="81" t="s">
        <v>158</v>
      </c>
      <c r="C181" s="70" t="s">
        <v>485</v>
      </c>
      <c r="D181" s="79"/>
      <c r="E181" s="72" t="s">
        <v>486</v>
      </c>
      <c r="F181" s="83">
        <v>4</v>
      </c>
      <c r="G181" s="74"/>
      <c r="H181" s="75">
        <f>ROUND(G181*F181,2)</f>
        <v>0</v>
      </c>
    </row>
    <row r="182" spans="1:8" ht="48" customHeight="1">
      <c r="A182" s="68" t="s">
        <v>102</v>
      </c>
      <c r="B182" s="69" t="s">
        <v>232</v>
      </c>
      <c r="C182" s="85" t="s">
        <v>199</v>
      </c>
      <c r="D182" s="79" t="s">
        <v>194</v>
      </c>
      <c r="E182" s="72"/>
      <c r="F182" s="83"/>
      <c r="G182" s="77"/>
      <c r="H182" s="84"/>
    </row>
    <row r="183" spans="1:8" ht="48" customHeight="1">
      <c r="A183" s="68" t="s">
        <v>104</v>
      </c>
      <c r="B183" s="78" t="s">
        <v>38</v>
      </c>
      <c r="C183" s="70" t="s">
        <v>105</v>
      </c>
      <c r="D183" s="79"/>
      <c r="E183" s="72" t="s">
        <v>42</v>
      </c>
      <c r="F183" s="83">
        <v>3</v>
      </c>
      <c r="G183" s="74"/>
      <c r="H183" s="75">
        <f>ROUND(G183*F183,2)</f>
        <v>0</v>
      </c>
    </row>
    <row r="184" spans="1:8" ht="48" customHeight="1">
      <c r="A184" s="68" t="s">
        <v>106</v>
      </c>
      <c r="B184" s="78" t="s">
        <v>47</v>
      </c>
      <c r="C184" s="70" t="s">
        <v>107</v>
      </c>
      <c r="D184" s="79"/>
      <c r="E184" s="72" t="s">
        <v>42</v>
      </c>
      <c r="F184" s="83">
        <v>3</v>
      </c>
      <c r="G184" s="74"/>
      <c r="H184" s="75">
        <f>ROUND(G184*F184,2)</f>
        <v>0</v>
      </c>
    </row>
    <row r="185" spans="1:8" ht="36" customHeight="1">
      <c r="A185" s="68" t="s">
        <v>200</v>
      </c>
      <c r="B185" s="69" t="s">
        <v>233</v>
      </c>
      <c r="C185" s="85" t="s">
        <v>202</v>
      </c>
      <c r="D185" s="79" t="s">
        <v>194</v>
      </c>
      <c r="E185" s="72"/>
      <c r="F185" s="83"/>
      <c r="G185" s="77"/>
      <c r="H185" s="84"/>
    </row>
    <row r="186" spans="1:8" ht="36" customHeight="1">
      <c r="A186" s="68" t="s">
        <v>203</v>
      </c>
      <c r="B186" s="78" t="s">
        <v>38</v>
      </c>
      <c r="C186" s="85" t="s">
        <v>492</v>
      </c>
      <c r="D186" s="79"/>
      <c r="E186" s="72"/>
      <c r="F186" s="83"/>
      <c r="G186" s="77"/>
      <c r="H186" s="84"/>
    </row>
    <row r="187" spans="1:8" ht="36" customHeight="1">
      <c r="A187" s="68"/>
      <c r="B187" s="81" t="s">
        <v>158</v>
      </c>
      <c r="C187" s="70" t="s">
        <v>487</v>
      </c>
      <c r="D187" s="79"/>
      <c r="E187" s="72" t="s">
        <v>42</v>
      </c>
      <c r="F187" s="83">
        <v>1</v>
      </c>
      <c r="G187" s="74"/>
      <c r="H187" s="75">
        <f>ROUND(G187*F187,2)</f>
        <v>0</v>
      </c>
    </row>
    <row r="188" spans="1:8" ht="48" customHeight="1">
      <c r="A188" s="68" t="s">
        <v>272</v>
      </c>
      <c r="B188" s="69" t="s">
        <v>234</v>
      </c>
      <c r="C188" s="85" t="s">
        <v>274</v>
      </c>
      <c r="D188" s="79" t="s">
        <v>194</v>
      </c>
      <c r="E188" s="72"/>
      <c r="F188" s="83"/>
      <c r="G188" s="77"/>
      <c r="H188" s="84"/>
    </row>
    <row r="189" spans="1:8" ht="36" customHeight="1">
      <c r="A189" s="68" t="s">
        <v>275</v>
      </c>
      <c r="B189" s="78" t="s">
        <v>38</v>
      </c>
      <c r="C189" s="85" t="s">
        <v>276</v>
      </c>
      <c r="D189" s="79"/>
      <c r="E189" s="72" t="s">
        <v>42</v>
      </c>
      <c r="F189" s="83">
        <v>5</v>
      </c>
      <c r="G189" s="74"/>
      <c r="H189" s="75">
        <f>ROUND(G189*F189,2)</f>
        <v>0</v>
      </c>
    </row>
    <row r="190" spans="1:8" ht="36" customHeight="1">
      <c r="A190" s="68" t="s">
        <v>396</v>
      </c>
      <c r="B190" s="69" t="s">
        <v>235</v>
      </c>
      <c r="C190" s="70" t="s">
        <v>397</v>
      </c>
      <c r="D190" s="79" t="s">
        <v>194</v>
      </c>
      <c r="E190" s="72" t="s">
        <v>42</v>
      </c>
      <c r="F190" s="83">
        <v>6</v>
      </c>
      <c r="G190" s="74"/>
      <c r="H190" s="75">
        <f>ROUND(G190*F190,2)</f>
        <v>0</v>
      </c>
    </row>
    <row r="191" spans="1:8" s="58" customFormat="1" ht="48" customHeight="1">
      <c r="A191" s="120"/>
      <c r="B191" s="103" t="s">
        <v>450</v>
      </c>
      <c r="C191" s="96" t="s">
        <v>488</v>
      </c>
      <c r="D191" s="97" t="s">
        <v>194</v>
      </c>
      <c r="E191" s="98" t="s">
        <v>60</v>
      </c>
      <c r="F191" s="104">
        <v>16</v>
      </c>
      <c r="G191" s="100"/>
      <c r="H191" s="101">
        <f>ROUND(G191*F191,2)</f>
        <v>0</v>
      </c>
    </row>
    <row r="192" spans="1:8" ht="36" customHeight="1">
      <c r="A192" s="21"/>
      <c r="B192" s="13"/>
      <c r="C192" s="36" t="s">
        <v>23</v>
      </c>
      <c r="D192" s="11"/>
      <c r="E192" s="10"/>
      <c r="F192" s="9"/>
      <c r="G192" s="21"/>
      <c r="H192" s="24"/>
    </row>
    <row r="193" spans="1:8" s="64" customFormat="1" ht="48" customHeight="1">
      <c r="A193" s="68" t="s">
        <v>68</v>
      </c>
      <c r="B193" s="69" t="s">
        <v>451</v>
      </c>
      <c r="C193" s="70" t="s">
        <v>110</v>
      </c>
      <c r="D193" s="79" t="s">
        <v>210</v>
      </c>
      <c r="E193" s="72" t="s">
        <v>42</v>
      </c>
      <c r="F193" s="83">
        <v>3</v>
      </c>
      <c r="G193" s="74"/>
      <c r="H193" s="75">
        <f>ROUND(G193*F193,2)</f>
        <v>0</v>
      </c>
    </row>
    <row r="194" spans="1:8" ht="36" customHeight="1">
      <c r="A194" s="68" t="s">
        <v>90</v>
      </c>
      <c r="B194" s="69" t="s">
        <v>452</v>
      </c>
      <c r="C194" s="70" t="s">
        <v>111</v>
      </c>
      <c r="D194" s="79" t="s">
        <v>194</v>
      </c>
      <c r="E194" s="72"/>
      <c r="F194" s="83"/>
      <c r="G194" s="75"/>
      <c r="H194" s="84"/>
    </row>
    <row r="195" spans="1:8" ht="36" customHeight="1">
      <c r="A195" s="68" t="s">
        <v>112</v>
      </c>
      <c r="B195" s="78" t="s">
        <v>38</v>
      </c>
      <c r="C195" s="70" t="s">
        <v>212</v>
      </c>
      <c r="D195" s="79"/>
      <c r="E195" s="72" t="s">
        <v>91</v>
      </c>
      <c r="F195" s="83">
        <v>1</v>
      </c>
      <c r="G195" s="74"/>
      <c r="H195" s="75">
        <f>ROUND(G195*F195,2)</f>
        <v>0</v>
      </c>
    </row>
    <row r="196" spans="1:8" ht="36" customHeight="1">
      <c r="A196" s="68" t="s">
        <v>69</v>
      </c>
      <c r="B196" s="69" t="s">
        <v>453</v>
      </c>
      <c r="C196" s="70" t="s">
        <v>114</v>
      </c>
      <c r="D196" s="79" t="s">
        <v>210</v>
      </c>
      <c r="E196" s="72"/>
      <c r="F196" s="83"/>
      <c r="G196" s="77"/>
      <c r="H196" s="84"/>
    </row>
    <row r="197" spans="1:8" ht="36" customHeight="1">
      <c r="A197" s="68" t="s">
        <v>70</v>
      </c>
      <c r="B197" s="78" t="s">
        <v>38</v>
      </c>
      <c r="C197" s="70" t="s">
        <v>214</v>
      </c>
      <c r="D197" s="79"/>
      <c r="E197" s="72" t="s">
        <v>42</v>
      </c>
      <c r="F197" s="83">
        <v>3</v>
      </c>
      <c r="G197" s="74"/>
      <c r="H197" s="75">
        <f aca="true" t="shared" si="1" ref="H197:H203">ROUND(G197*F197,2)</f>
        <v>0</v>
      </c>
    </row>
    <row r="198" spans="1:8" ht="36" customHeight="1">
      <c r="A198" s="68" t="s">
        <v>92</v>
      </c>
      <c r="B198" s="69" t="s">
        <v>454</v>
      </c>
      <c r="C198" s="70" t="s">
        <v>116</v>
      </c>
      <c r="D198" s="79" t="s">
        <v>210</v>
      </c>
      <c r="E198" s="72" t="s">
        <v>42</v>
      </c>
      <c r="F198" s="83">
        <v>18</v>
      </c>
      <c r="G198" s="74"/>
      <c r="H198" s="75">
        <f t="shared" si="1"/>
        <v>0</v>
      </c>
    </row>
    <row r="199" spans="1:8" ht="36" customHeight="1">
      <c r="A199" s="68" t="s">
        <v>93</v>
      </c>
      <c r="B199" s="69" t="s">
        <v>455</v>
      </c>
      <c r="C199" s="70" t="s">
        <v>118</v>
      </c>
      <c r="D199" s="79" t="s">
        <v>210</v>
      </c>
      <c r="E199" s="72" t="s">
        <v>42</v>
      </c>
      <c r="F199" s="83">
        <v>10</v>
      </c>
      <c r="G199" s="74"/>
      <c r="H199" s="75">
        <f t="shared" si="1"/>
        <v>0</v>
      </c>
    </row>
    <row r="200" spans="1:8" ht="36" customHeight="1">
      <c r="A200" s="68" t="s">
        <v>94</v>
      </c>
      <c r="B200" s="69" t="s">
        <v>456</v>
      </c>
      <c r="C200" s="70" t="s">
        <v>120</v>
      </c>
      <c r="D200" s="79" t="s">
        <v>210</v>
      </c>
      <c r="E200" s="72" t="s">
        <v>42</v>
      </c>
      <c r="F200" s="83">
        <v>6</v>
      </c>
      <c r="G200" s="74"/>
      <c r="H200" s="75">
        <f t="shared" si="1"/>
        <v>0</v>
      </c>
    </row>
    <row r="201" spans="1:8" ht="36" customHeight="1">
      <c r="A201" s="68" t="s">
        <v>95</v>
      </c>
      <c r="B201" s="69" t="s">
        <v>457</v>
      </c>
      <c r="C201" s="70" t="s">
        <v>122</v>
      </c>
      <c r="D201" s="79" t="s">
        <v>210</v>
      </c>
      <c r="E201" s="72" t="s">
        <v>42</v>
      </c>
      <c r="F201" s="83">
        <v>5</v>
      </c>
      <c r="G201" s="74"/>
      <c r="H201" s="75">
        <f t="shared" si="1"/>
        <v>0</v>
      </c>
    </row>
    <row r="202" spans="1:8" ht="48" customHeight="1">
      <c r="A202" s="68" t="s">
        <v>400</v>
      </c>
      <c r="B202" s="69" t="s">
        <v>458</v>
      </c>
      <c r="C202" s="70" t="s">
        <v>401</v>
      </c>
      <c r="D202" s="79" t="s">
        <v>210</v>
      </c>
      <c r="E202" s="72" t="s">
        <v>42</v>
      </c>
      <c r="F202" s="86">
        <v>3</v>
      </c>
      <c r="G202" s="74"/>
      <c r="H202" s="75">
        <f t="shared" si="1"/>
        <v>0</v>
      </c>
    </row>
    <row r="203" spans="1:8" ht="36" customHeight="1">
      <c r="A203" s="87"/>
      <c r="B203" s="69" t="s">
        <v>459</v>
      </c>
      <c r="C203" s="70" t="s">
        <v>431</v>
      </c>
      <c r="D203" s="79"/>
      <c r="E203" s="72" t="s">
        <v>42</v>
      </c>
      <c r="F203" s="86">
        <v>11</v>
      </c>
      <c r="G203" s="74"/>
      <c r="H203" s="75">
        <f t="shared" si="1"/>
        <v>0</v>
      </c>
    </row>
    <row r="204" spans="1:8" ht="36" customHeight="1">
      <c r="A204" s="21"/>
      <c r="B204" s="17"/>
      <c r="C204" s="36" t="s">
        <v>24</v>
      </c>
      <c r="D204" s="11"/>
      <c r="E204" s="8"/>
      <c r="F204" s="11"/>
      <c r="G204" s="21"/>
      <c r="H204" s="24"/>
    </row>
    <row r="205" spans="1:8" ht="36" customHeight="1">
      <c r="A205" s="21"/>
      <c r="B205" s="91" t="s">
        <v>460</v>
      </c>
      <c r="C205" s="90" t="s">
        <v>432</v>
      </c>
      <c r="D205" s="113" t="s">
        <v>489</v>
      </c>
      <c r="E205" s="72" t="s">
        <v>60</v>
      </c>
      <c r="F205" s="86">
        <v>42</v>
      </c>
      <c r="G205" s="74"/>
      <c r="H205" s="75">
        <f>ROUND(G205*F205,2)</f>
        <v>0</v>
      </c>
    </row>
    <row r="206" spans="1:8" ht="48" customHeight="1">
      <c r="A206" s="21"/>
      <c r="B206" s="91" t="s">
        <v>461</v>
      </c>
      <c r="C206" s="90" t="s">
        <v>433</v>
      </c>
      <c r="D206" s="113" t="s">
        <v>489</v>
      </c>
      <c r="E206" s="72" t="s">
        <v>42</v>
      </c>
      <c r="F206" s="86">
        <v>6</v>
      </c>
      <c r="G206" s="74"/>
      <c r="H206" s="75">
        <f>ROUND(G206*F206,2)</f>
        <v>0</v>
      </c>
    </row>
    <row r="207" spans="1:8" ht="36" customHeight="1">
      <c r="A207" s="21"/>
      <c r="B207" s="91" t="s">
        <v>462</v>
      </c>
      <c r="C207" s="90" t="s">
        <v>434</v>
      </c>
      <c r="D207" s="113" t="s">
        <v>489</v>
      </c>
      <c r="E207" s="72" t="s">
        <v>435</v>
      </c>
      <c r="F207" s="86">
        <v>15</v>
      </c>
      <c r="G207" s="74"/>
      <c r="H207" s="75">
        <f>ROUND(G207*F207,2)</f>
        <v>0</v>
      </c>
    </row>
    <row r="208" spans="1:8" ht="36" customHeight="1">
      <c r="A208" s="21"/>
      <c r="B208" s="17"/>
      <c r="C208" s="36" t="s">
        <v>25</v>
      </c>
      <c r="D208" s="11"/>
      <c r="E208" s="8"/>
      <c r="F208" s="11"/>
      <c r="G208" s="21"/>
      <c r="H208" s="24"/>
    </row>
    <row r="209" spans="1:8" ht="36" customHeight="1">
      <c r="A209" s="21"/>
      <c r="B209" s="91" t="s">
        <v>463</v>
      </c>
      <c r="C209" s="90" t="s">
        <v>436</v>
      </c>
      <c r="D209" s="113" t="s">
        <v>490</v>
      </c>
      <c r="E209" s="72" t="s">
        <v>42</v>
      </c>
      <c r="F209" s="86">
        <v>3</v>
      </c>
      <c r="G209" s="74"/>
      <c r="H209" s="75">
        <f>ROUND(G209*F209,2)</f>
        <v>0</v>
      </c>
    </row>
    <row r="210" spans="1:8" ht="36" customHeight="1">
      <c r="A210" s="21"/>
      <c r="B210" s="91" t="s">
        <v>464</v>
      </c>
      <c r="C210" s="90" t="s">
        <v>425</v>
      </c>
      <c r="D210" s="113" t="s">
        <v>394</v>
      </c>
      <c r="E210" s="72" t="s">
        <v>437</v>
      </c>
      <c r="F210" s="86">
        <v>3</v>
      </c>
      <c r="G210" s="74"/>
      <c r="H210" s="75">
        <f>ROUND(G210*F210,2)</f>
        <v>0</v>
      </c>
    </row>
    <row r="211" spans="1:8" ht="6" customHeight="1">
      <c r="A211" s="21"/>
      <c r="B211" s="6"/>
      <c r="C211" s="36"/>
      <c r="D211" s="11"/>
      <c r="E211" s="10"/>
      <c r="F211" s="9"/>
      <c r="G211" s="21"/>
      <c r="H211" s="24"/>
    </row>
    <row r="212" spans="1:8" s="43" customFormat="1" ht="48" customHeight="1" thickBot="1">
      <c r="A212" s="44"/>
      <c r="B212" s="40" t="str">
        <f>B106</f>
        <v>B</v>
      </c>
      <c r="C212" s="146" t="str">
        <f>C106</f>
        <v>PAVEMENT REHABILITATION: WESTBOUND PORTAGE AVENUE - FROM FURBY STREET TO McGEE STREET</v>
      </c>
      <c r="D212" s="147"/>
      <c r="E212" s="147"/>
      <c r="F212" s="148"/>
      <c r="G212" s="44" t="s">
        <v>16</v>
      </c>
      <c r="H212" s="44">
        <f>SUM(H106:H211)</f>
        <v>0</v>
      </c>
    </row>
    <row r="213" spans="1:8" s="43" customFormat="1" ht="48" customHeight="1" thickTop="1">
      <c r="A213" s="41"/>
      <c r="B213" s="110" t="s">
        <v>13</v>
      </c>
      <c r="C213" s="143" t="s">
        <v>465</v>
      </c>
      <c r="D213" s="144"/>
      <c r="E213" s="144"/>
      <c r="F213" s="145"/>
      <c r="G213" s="111"/>
      <c r="H213" s="112"/>
    </row>
    <row r="214" spans="1:8" ht="36" customHeight="1">
      <c r="A214" s="123" t="s">
        <v>141</v>
      </c>
      <c r="B214" s="17"/>
      <c r="C214" s="35" t="s">
        <v>18</v>
      </c>
      <c r="D214" s="11"/>
      <c r="E214" s="9" t="s">
        <v>1</v>
      </c>
      <c r="F214" s="9" t="s">
        <v>1</v>
      </c>
      <c r="G214" s="21" t="s">
        <v>1</v>
      </c>
      <c r="H214" s="24"/>
    </row>
    <row r="215" spans="1:8" ht="36" customHeight="1">
      <c r="A215" s="88"/>
      <c r="B215" s="69" t="s">
        <v>96</v>
      </c>
      <c r="C215" s="70" t="s">
        <v>143</v>
      </c>
      <c r="D215" s="71" t="s">
        <v>362</v>
      </c>
      <c r="E215" s="72" t="s">
        <v>35</v>
      </c>
      <c r="F215" s="73">
        <v>70</v>
      </c>
      <c r="G215" s="74"/>
      <c r="H215" s="75">
        <f>ROUND(G215*F215,2)</f>
        <v>0</v>
      </c>
    </row>
    <row r="216" spans="1:8" ht="48" customHeight="1">
      <c r="A216" s="76" t="s">
        <v>40</v>
      </c>
      <c r="B216" s="69" t="s">
        <v>97</v>
      </c>
      <c r="C216" s="70" t="s">
        <v>41</v>
      </c>
      <c r="D216" s="71" t="s">
        <v>362</v>
      </c>
      <c r="E216" s="72" t="s">
        <v>35</v>
      </c>
      <c r="F216" s="73">
        <v>130</v>
      </c>
      <c r="G216" s="74"/>
      <c r="H216" s="75">
        <f>ROUND(G216*F216,2)</f>
        <v>0</v>
      </c>
    </row>
    <row r="217" spans="1:8" ht="36" customHeight="1">
      <c r="A217" s="76" t="s">
        <v>363</v>
      </c>
      <c r="B217" s="69" t="s">
        <v>98</v>
      </c>
      <c r="C217" s="70" t="s">
        <v>364</v>
      </c>
      <c r="D217" s="71" t="s">
        <v>362</v>
      </c>
      <c r="E217" s="72"/>
      <c r="F217" s="73"/>
      <c r="G217" s="77"/>
      <c r="H217" s="75"/>
    </row>
    <row r="218" spans="1:8" ht="36" customHeight="1">
      <c r="A218" s="68" t="s">
        <v>365</v>
      </c>
      <c r="B218" s="78" t="s">
        <v>38</v>
      </c>
      <c r="C218" s="70" t="s">
        <v>366</v>
      </c>
      <c r="D218" s="79" t="s">
        <v>1</v>
      </c>
      <c r="E218" s="72" t="s">
        <v>42</v>
      </c>
      <c r="F218" s="73">
        <v>2</v>
      </c>
      <c r="G218" s="74"/>
      <c r="H218" s="75">
        <f>ROUND(G218*F218,2)</f>
        <v>0</v>
      </c>
    </row>
    <row r="219" spans="1:8" ht="36" customHeight="1">
      <c r="A219" s="21"/>
      <c r="B219" s="17"/>
      <c r="C219" s="36" t="s">
        <v>19</v>
      </c>
      <c r="D219" s="11"/>
      <c r="E219" s="8"/>
      <c r="F219" s="11"/>
      <c r="G219" s="21"/>
      <c r="H219" s="24"/>
    </row>
    <row r="220" spans="1:8" ht="48" customHeight="1">
      <c r="A220" s="80" t="s">
        <v>373</v>
      </c>
      <c r="B220" s="69" t="s">
        <v>99</v>
      </c>
      <c r="C220" s="70" t="s">
        <v>374</v>
      </c>
      <c r="D220" s="79" t="s">
        <v>369</v>
      </c>
      <c r="E220" s="72"/>
      <c r="F220" s="73"/>
      <c r="G220" s="77"/>
      <c r="H220" s="75"/>
    </row>
    <row r="221" spans="1:8" ht="36" customHeight="1">
      <c r="A221" s="80" t="s">
        <v>375</v>
      </c>
      <c r="B221" s="78" t="s">
        <v>38</v>
      </c>
      <c r="C221" s="70" t="s">
        <v>331</v>
      </c>
      <c r="D221" s="79" t="s">
        <v>1</v>
      </c>
      <c r="E221" s="72" t="s">
        <v>37</v>
      </c>
      <c r="F221" s="73">
        <v>3</v>
      </c>
      <c r="G221" s="74"/>
      <c r="H221" s="75">
        <f>ROUND(G221*F221,2)</f>
        <v>0</v>
      </c>
    </row>
    <row r="222" spans="1:8" ht="36" customHeight="1">
      <c r="A222" s="80" t="s">
        <v>376</v>
      </c>
      <c r="B222" s="78" t="s">
        <v>47</v>
      </c>
      <c r="C222" s="70" t="s">
        <v>333</v>
      </c>
      <c r="D222" s="79" t="s">
        <v>1</v>
      </c>
      <c r="E222" s="72" t="s">
        <v>37</v>
      </c>
      <c r="F222" s="73">
        <v>9</v>
      </c>
      <c r="G222" s="74"/>
      <c r="H222" s="75">
        <f>ROUND(G222*F222,2)</f>
        <v>0</v>
      </c>
    </row>
    <row r="223" spans="1:8" ht="36" customHeight="1">
      <c r="A223" s="80" t="s">
        <v>377</v>
      </c>
      <c r="B223" s="78" t="s">
        <v>61</v>
      </c>
      <c r="C223" s="70" t="s">
        <v>335</v>
      </c>
      <c r="D223" s="79" t="s">
        <v>1</v>
      </c>
      <c r="E223" s="72" t="s">
        <v>37</v>
      </c>
      <c r="F223" s="73">
        <v>6</v>
      </c>
      <c r="G223" s="74"/>
      <c r="H223" s="75">
        <f>ROUND(G223*F223,2)</f>
        <v>0</v>
      </c>
    </row>
    <row r="224" spans="1:8" ht="36" customHeight="1">
      <c r="A224" s="80" t="s">
        <v>378</v>
      </c>
      <c r="B224" s="78" t="s">
        <v>71</v>
      </c>
      <c r="C224" s="70" t="s">
        <v>337</v>
      </c>
      <c r="D224" s="79" t="s">
        <v>1</v>
      </c>
      <c r="E224" s="72" t="s">
        <v>37</v>
      </c>
      <c r="F224" s="73">
        <v>20</v>
      </c>
      <c r="G224" s="74"/>
      <c r="H224" s="75">
        <f>ROUND(G224*F224,2)</f>
        <v>0</v>
      </c>
    </row>
    <row r="225" spans="1:8" ht="36" customHeight="1">
      <c r="A225" s="80" t="s">
        <v>48</v>
      </c>
      <c r="B225" s="69" t="s">
        <v>236</v>
      </c>
      <c r="C225" s="70" t="s">
        <v>49</v>
      </c>
      <c r="D225" s="79" t="s">
        <v>369</v>
      </c>
      <c r="E225" s="72"/>
      <c r="F225" s="73"/>
      <c r="G225" s="77"/>
      <c r="H225" s="75"/>
    </row>
    <row r="226" spans="1:8" ht="36" customHeight="1">
      <c r="A226" s="80" t="s">
        <v>50</v>
      </c>
      <c r="B226" s="78" t="s">
        <v>38</v>
      </c>
      <c r="C226" s="70" t="s">
        <v>51</v>
      </c>
      <c r="D226" s="79" t="s">
        <v>1</v>
      </c>
      <c r="E226" s="72" t="s">
        <v>42</v>
      </c>
      <c r="F226" s="73">
        <v>20</v>
      </c>
      <c r="G226" s="74"/>
      <c r="H226" s="75">
        <f>ROUND(G226*F226,2)</f>
        <v>0</v>
      </c>
    </row>
    <row r="227" spans="1:8" ht="36" customHeight="1">
      <c r="A227" s="80" t="s">
        <v>52</v>
      </c>
      <c r="B227" s="69" t="s">
        <v>237</v>
      </c>
      <c r="C227" s="70" t="s">
        <v>53</v>
      </c>
      <c r="D227" s="79" t="s">
        <v>369</v>
      </c>
      <c r="E227" s="72"/>
      <c r="F227" s="73"/>
      <c r="G227" s="77"/>
      <c r="H227" s="75"/>
    </row>
    <row r="228" spans="1:8" ht="36" customHeight="1">
      <c r="A228" s="80"/>
      <c r="B228" s="78" t="s">
        <v>38</v>
      </c>
      <c r="C228" s="70" t="s">
        <v>420</v>
      </c>
      <c r="D228" s="79" t="s">
        <v>1</v>
      </c>
      <c r="E228" s="72" t="s">
        <v>42</v>
      </c>
      <c r="F228" s="73">
        <v>45</v>
      </c>
      <c r="G228" s="74"/>
      <c r="H228" s="75">
        <f>ROUND(G228*F228,2)</f>
        <v>0</v>
      </c>
    </row>
    <row r="229" spans="1:8" ht="36" customHeight="1">
      <c r="A229" s="80" t="s">
        <v>54</v>
      </c>
      <c r="B229" s="78" t="s">
        <v>47</v>
      </c>
      <c r="C229" s="70" t="s">
        <v>55</v>
      </c>
      <c r="D229" s="79" t="s">
        <v>1</v>
      </c>
      <c r="E229" s="72" t="s">
        <v>42</v>
      </c>
      <c r="F229" s="73">
        <v>20</v>
      </c>
      <c r="G229" s="74"/>
      <c r="H229" s="75">
        <f>ROUND(G229*F229,2)</f>
        <v>0</v>
      </c>
    </row>
    <row r="230" spans="1:8" ht="36" customHeight="1">
      <c r="A230" s="80" t="s">
        <v>244</v>
      </c>
      <c r="B230" s="69" t="s">
        <v>238</v>
      </c>
      <c r="C230" s="70" t="s">
        <v>246</v>
      </c>
      <c r="D230" s="79" t="s">
        <v>154</v>
      </c>
      <c r="E230" s="72"/>
      <c r="F230" s="73"/>
      <c r="G230" s="77"/>
      <c r="H230" s="75"/>
    </row>
    <row r="231" spans="1:8" ht="36" customHeight="1">
      <c r="A231" s="21"/>
      <c r="B231" s="89" t="s">
        <v>38</v>
      </c>
      <c r="C231" s="90" t="s">
        <v>427</v>
      </c>
      <c r="D231" s="11"/>
      <c r="E231" s="72" t="s">
        <v>37</v>
      </c>
      <c r="F231" s="73">
        <v>925</v>
      </c>
      <c r="G231" s="74"/>
      <c r="H231" s="75">
        <f>ROUND(G231*F231,2)</f>
        <v>0</v>
      </c>
    </row>
    <row r="232" spans="1:8" ht="36" customHeight="1">
      <c r="A232" s="80" t="s">
        <v>247</v>
      </c>
      <c r="B232" s="78" t="s">
        <v>47</v>
      </c>
      <c r="C232" s="70" t="s">
        <v>156</v>
      </c>
      <c r="D232" s="79" t="s">
        <v>1</v>
      </c>
      <c r="E232" s="72" t="s">
        <v>37</v>
      </c>
      <c r="F232" s="73">
        <v>290</v>
      </c>
      <c r="G232" s="74"/>
      <c r="H232" s="75">
        <f>ROUND(G232*F232,2)</f>
        <v>0</v>
      </c>
    </row>
    <row r="233" spans="1:8" ht="36" customHeight="1">
      <c r="A233" s="80" t="s">
        <v>152</v>
      </c>
      <c r="B233" s="69" t="s">
        <v>239</v>
      </c>
      <c r="C233" s="70" t="s">
        <v>58</v>
      </c>
      <c r="D233" s="79" t="s">
        <v>154</v>
      </c>
      <c r="E233" s="72"/>
      <c r="F233" s="73"/>
      <c r="G233" s="77"/>
      <c r="H233" s="75"/>
    </row>
    <row r="234" spans="1:8" s="58" customFormat="1" ht="36" customHeight="1">
      <c r="A234" s="94" t="s">
        <v>155</v>
      </c>
      <c r="B234" s="95" t="s">
        <v>38</v>
      </c>
      <c r="C234" s="96" t="s">
        <v>156</v>
      </c>
      <c r="D234" s="97" t="s">
        <v>59</v>
      </c>
      <c r="E234" s="98"/>
      <c r="F234" s="99"/>
      <c r="G234" s="108"/>
      <c r="H234" s="101"/>
    </row>
    <row r="235" spans="1:8" ht="36" customHeight="1">
      <c r="A235" s="80"/>
      <c r="B235" s="78"/>
      <c r="C235" s="36" t="s">
        <v>468</v>
      </c>
      <c r="D235" s="79"/>
      <c r="E235" s="72"/>
      <c r="F235" s="73"/>
      <c r="G235" s="77"/>
      <c r="H235" s="75"/>
    </row>
    <row r="236" spans="1:8" ht="36" customHeight="1">
      <c r="A236" s="80" t="s">
        <v>157</v>
      </c>
      <c r="B236" s="81" t="s">
        <v>158</v>
      </c>
      <c r="C236" s="70" t="s">
        <v>159</v>
      </c>
      <c r="D236" s="79"/>
      <c r="E236" s="72" t="s">
        <v>37</v>
      </c>
      <c r="F236" s="73">
        <v>5</v>
      </c>
      <c r="G236" s="74"/>
      <c r="H236" s="75">
        <f>ROUND(G236*F236,2)</f>
        <v>0</v>
      </c>
    </row>
    <row r="237" spans="1:8" ht="36" customHeight="1">
      <c r="A237" s="80" t="s">
        <v>160</v>
      </c>
      <c r="B237" s="81" t="s">
        <v>161</v>
      </c>
      <c r="C237" s="70" t="s">
        <v>162</v>
      </c>
      <c r="D237" s="79"/>
      <c r="E237" s="72" t="s">
        <v>37</v>
      </c>
      <c r="F237" s="73">
        <v>10</v>
      </c>
      <c r="G237" s="74"/>
      <c r="H237" s="75">
        <f>ROUND(G237*F237,2)</f>
        <v>0</v>
      </c>
    </row>
    <row r="238" spans="1:8" ht="36" customHeight="1">
      <c r="A238" s="80" t="s">
        <v>341</v>
      </c>
      <c r="B238" s="69" t="s">
        <v>240</v>
      </c>
      <c r="C238" s="70" t="s">
        <v>343</v>
      </c>
      <c r="D238" s="79" t="s">
        <v>165</v>
      </c>
      <c r="E238" s="72"/>
      <c r="F238" s="73"/>
      <c r="G238" s="77"/>
      <c r="H238" s="75"/>
    </row>
    <row r="239" spans="1:8" ht="36" customHeight="1">
      <c r="A239" s="80" t="s">
        <v>344</v>
      </c>
      <c r="B239" s="78" t="s">
        <v>38</v>
      </c>
      <c r="C239" s="70" t="s">
        <v>345</v>
      </c>
      <c r="D239" s="79" t="s">
        <v>1</v>
      </c>
      <c r="E239" s="72" t="s">
        <v>60</v>
      </c>
      <c r="F239" s="73">
        <v>50</v>
      </c>
      <c r="G239" s="74"/>
      <c r="H239" s="75">
        <f>ROUND(G239*F239,2)</f>
        <v>0</v>
      </c>
    </row>
    <row r="240" spans="1:8" ht="36" customHeight="1">
      <c r="A240" s="80" t="s">
        <v>346</v>
      </c>
      <c r="B240" s="69" t="s">
        <v>241</v>
      </c>
      <c r="C240" s="70" t="s">
        <v>348</v>
      </c>
      <c r="D240" s="79" t="s">
        <v>165</v>
      </c>
      <c r="E240" s="72"/>
      <c r="F240" s="73"/>
      <c r="G240" s="77"/>
      <c r="H240" s="75"/>
    </row>
    <row r="241" spans="1:8" ht="48" customHeight="1">
      <c r="A241" s="80" t="s">
        <v>349</v>
      </c>
      <c r="B241" s="78" t="s">
        <v>38</v>
      </c>
      <c r="C241" s="70" t="s">
        <v>421</v>
      </c>
      <c r="D241" s="79" t="s">
        <v>173</v>
      </c>
      <c r="E241" s="72" t="s">
        <v>60</v>
      </c>
      <c r="F241" s="73">
        <v>50</v>
      </c>
      <c r="G241" s="74"/>
      <c r="H241" s="75">
        <f>ROUND(G241*F241,2)</f>
        <v>0</v>
      </c>
    </row>
    <row r="242" spans="1:8" ht="36" customHeight="1">
      <c r="A242" s="80" t="s">
        <v>163</v>
      </c>
      <c r="B242" s="69" t="s">
        <v>242</v>
      </c>
      <c r="C242" s="70" t="s">
        <v>62</v>
      </c>
      <c r="D242" s="79" t="s">
        <v>165</v>
      </c>
      <c r="E242" s="72"/>
      <c r="F242" s="73"/>
      <c r="G242" s="77"/>
      <c r="H242" s="75"/>
    </row>
    <row r="243" spans="1:8" ht="36" customHeight="1">
      <c r="A243" s="80" t="s">
        <v>166</v>
      </c>
      <c r="B243" s="78" t="s">
        <v>38</v>
      </c>
      <c r="C243" s="70" t="s">
        <v>429</v>
      </c>
      <c r="D243" s="79" t="s">
        <v>167</v>
      </c>
      <c r="E243" s="72"/>
      <c r="F243" s="73"/>
      <c r="G243" s="75"/>
      <c r="H243" s="75"/>
    </row>
    <row r="244" spans="1:8" ht="36" customHeight="1">
      <c r="A244" s="80" t="s">
        <v>168</v>
      </c>
      <c r="B244" s="81" t="s">
        <v>158</v>
      </c>
      <c r="C244" s="70" t="s">
        <v>169</v>
      </c>
      <c r="D244" s="79"/>
      <c r="E244" s="72" t="s">
        <v>60</v>
      </c>
      <c r="F244" s="73">
        <v>5</v>
      </c>
      <c r="G244" s="74"/>
      <c r="H244" s="75">
        <f aca="true" t="shared" si="2" ref="H244:H249">ROUND(G244*F244,2)</f>
        <v>0</v>
      </c>
    </row>
    <row r="245" spans="1:8" ht="36" customHeight="1">
      <c r="A245" s="80" t="s">
        <v>170</v>
      </c>
      <c r="B245" s="81" t="s">
        <v>161</v>
      </c>
      <c r="C245" s="70" t="s">
        <v>171</v>
      </c>
      <c r="D245" s="79"/>
      <c r="E245" s="72" t="s">
        <v>60</v>
      </c>
      <c r="F245" s="73">
        <v>10</v>
      </c>
      <c r="G245" s="74"/>
      <c r="H245" s="75">
        <f t="shared" si="2"/>
        <v>0</v>
      </c>
    </row>
    <row r="246" spans="1:8" ht="36" customHeight="1">
      <c r="A246" s="80" t="s">
        <v>351</v>
      </c>
      <c r="B246" s="81" t="s">
        <v>352</v>
      </c>
      <c r="C246" s="70" t="s">
        <v>353</v>
      </c>
      <c r="D246" s="79" t="s">
        <v>1</v>
      </c>
      <c r="E246" s="72" t="s">
        <v>60</v>
      </c>
      <c r="F246" s="73">
        <v>200</v>
      </c>
      <c r="G246" s="74"/>
      <c r="H246" s="75">
        <f t="shared" si="2"/>
        <v>0</v>
      </c>
    </row>
    <row r="247" spans="1:8" ht="36" customHeight="1">
      <c r="A247" s="80" t="s">
        <v>382</v>
      </c>
      <c r="B247" s="78" t="s">
        <v>47</v>
      </c>
      <c r="C247" s="70" t="s">
        <v>174</v>
      </c>
      <c r="D247" s="79" t="s">
        <v>175</v>
      </c>
      <c r="E247" s="72" t="s">
        <v>60</v>
      </c>
      <c r="F247" s="73">
        <v>50</v>
      </c>
      <c r="G247" s="74"/>
      <c r="H247" s="75">
        <f t="shared" si="2"/>
        <v>0</v>
      </c>
    </row>
    <row r="248" spans="1:8" ht="48" customHeight="1">
      <c r="A248" s="80" t="s">
        <v>63</v>
      </c>
      <c r="B248" s="69" t="s">
        <v>243</v>
      </c>
      <c r="C248" s="70" t="s">
        <v>64</v>
      </c>
      <c r="D248" s="79" t="s">
        <v>293</v>
      </c>
      <c r="E248" s="72" t="s">
        <v>37</v>
      </c>
      <c r="F248" s="73">
        <v>50</v>
      </c>
      <c r="G248" s="74"/>
      <c r="H248" s="75">
        <f t="shared" si="2"/>
        <v>0</v>
      </c>
    </row>
    <row r="249" spans="1:8" ht="36" customHeight="1">
      <c r="A249" s="80" t="s">
        <v>182</v>
      </c>
      <c r="B249" s="69" t="s">
        <v>245</v>
      </c>
      <c r="C249" s="70" t="s">
        <v>184</v>
      </c>
      <c r="D249" s="79" t="s">
        <v>395</v>
      </c>
      <c r="E249" s="72" t="s">
        <v>42</v>
      </c>
      <c r="F249" s="83">
        <v>9</v>
      </c>
      <c r="G249" s="74"/>
      <c r="H249" s="75">
        <f t="shared" si="2"/>
        <v>0</v>
      </c>
    </row>
    <row r="250" spans="1:8" ht="36" customHeight="1">
      <c r="A250" s="21"/>
      <c r="B250" s="7"/>
      <c r="C250" s="36" t="s">
        <v>20</v>
      </c>
      <c r="D250" s="11"/>
      <c r="E250" s="9"/>
      <c r="F250" s="9"/>
      <c r="G250" s="21"/>
      <c r="H250" s="24"/>
    </row>
    <row r="251" spans="1:8" ht="36" customHeight="1">
      <c r="A251" s="68" t="s">
        <v>355</v>
      </c>
      <c r="B251" s="69" t="s">
        <v>249</v>
      </c>
      <c r="C251" s="70" t="s">
        <v>357</v>
      </c>
      <c r="D251" s="79" t="s">
        <v>358</v>
      </c>
      <c r="E251" s="72" t="s">
        <v>37</v>
      </c>
      <c r="F251" s="83">
        <v>630</v>
      </c>
      <c r="G251" s="74"/>
      <c r="H251" s="75">
        <f>ROUND(G251*F251,2)</f>
        <v>0</v>
      </c>
    </row>
    <row r="252" spans="1:8" ht="36" customHeight="1">
      <c r="A252" s="68" t="s">
        <v>404</v>
      </c>
      <c r="B252" s="69" t="s">
        <v>252</v>
      </c>
      <c r="C252" s="70" t="s">
        <v>405</v>
      </c>
      <c r="D252" s="79" t="s">
        <v>406</v>
      </c>
      <c r="E252" s="72" t="s">
        <v>37</v>
      </c>
      <c r="F252" s="83">
        <v>585</v>
      </c>
      <c r="G252" s="74"/>
      <c r="H252" s="75">
        <f>ROUND(G252*F252,2)</f>
        <v>0</v>
      </c>
    </row>
    <row r="253" spans="1:8" ht="36" customHeight="1">
      <c r="A253" s="68" t="s">
        <v>407</v>
      </c>
      <c r="B253" s="69" t="s">
        <v>253</v>
      </c>
      <c r="C253" s="70" t="s">
        <v>408</v>
      </c>
      <c r="D253" s="79" t="s">
        <v>406</v>
      </c>
      <c r="E253" s="72" t="s">
        <v>37</v>
      </c>
      <c r="F253" s="83">
        <v>585</v>
      </c>
      <c r="G253" s="74"/>
      <c r="H253" s="75">
        <f>ROUND(G253*F253,2)</f>
        <v>0</v>
      </c>
    </row>
    <row r="254" spans="1:8" ht="36" customHeight="1">
      <c r="A254" s="21"/>
      <c r="B254" s="13"/>
      <c r="C254" s="36" t="s">
        <v>23</v>
      </c>
      <c r="D254" s="11"/>
      <c r="E254" s="10"/>
      <c r="F254" s="9"/>
      <c r="G254" s="21"/>
      <c r="H254" s="24"/>
    </row>
    <row r="255" spans="1:8" s="58" customFormat="1" ht="48" customHeight="1">
      <c r="A255" s="102" t="s">
        <v>68</v>
      </c>
      <c r="B255" s="103" t="s">
        <v>254</v>
      </c>
      <c r="C255" s="96" t="s">
        <v>110</v>
      </c>
      <c r="D255" s="97" t="s">
        <v>210</v>
      </c>
      <c r="E255" s="98" t="s">
        <v>42</v>
      </c>
      <c r="F255" s="104">
        <v>3</v>
      </c>
      <c r="G255" s="100"/>
      <c r="H255" s="101">
        <f>ROUND(G255*F255,2)</f>
        <v>0</v>
      </c>
    </row>
    <row r="256" spans="1:8" ht="36" customHeight="1">
      <c r="A256" s="68"/>
      <c r="B256" s="69"/>
      <c r="C256" s="36" t="s">
        <v>469</v>
      </c>
      <c r="D256" s="79"/>
      <c r="E256" s="72"/>
      <c r="F256" s="9" t="s">
        <v>1</v>
      </c>
      <c r="G256" s="21" t="s">
        <v>1</v>
      </c>
      <c r="H256" s="24"/>
    </row>
    <row r="257" spans="1:8" ht="36" customHeight="1">
      <c r="A257" s="68" t="s">
        <v>69</v>
      </c>
      <c r="B257" s="69" t="s">
        <v>255</v>
      </c>
      <c r="C257" s="70" t="s">
        <v>114</v>
      </c>
      <c r="D257" s="79" t="s">
        <v>210</v>
      </c>
      <c r="E257" s="72"/>
      <c r="F257" s="83"/>
      <c r="G257" s="77"/>
      <c r="H257" s="84"/>
    </row>
    <row r="258" spans="1:8" ht="36" customHeight="1">
      <c r="A258" s="68" t="s">
        <v>70</v>
      </c>
      <c r="B258" s="78" t="s">
        <v>38</v>
      </c>
      <c r="C258" s="70" t="s">
        <v>214</v>
      </c>
      <c r="D258" s="79"/>
      <c r="E258" s="72" t="s">
        <v>42</v>
      </c>
      <c r="F258" s="83">
        <v>2</v>
      </c>
      <c r="G258" s="74"/>
      <c r="H258" s="75">
        <f>ROUND(G258*F258,2)</f>
        <v>0</v>
      </c>
    </row>
    <row r="259" spans="1:8" ht="36" customHeight="1">
      <c r="A259" s="68" t="s">
        <v>92</v>
      </c>
      <c r="B259" s="69" t="s">
        <v>256</v>
      </c>
      <c r="C259" s="70" t="s">
        <v>116</v>
      </c>
      <c r="D259" s="79" t="s">
        <v>210</v>
      </c>
      <c r="E259" s="72" t="s">
        <v>42</v>
      </c>
      <c r="F259" s="83">
        <v>6</v>
      </c>
      <c r="G259" s="74"/>
      <c r="H259" s="75">
        <f aca="true" t="shared" si="3" ref="H259:H265">ROUND(G259*F259,2)</f>
        <v>0</v>
      </c>
    </row>
    <row r="260" spans="1:8" ht="36" customHeight="1">
      <c r="A260" s="68" t="s">
        <v>93</v>
      </c>
      <c r="B260" s="69" t="s">
        <v>257</v>
      </c>
      <c r="C260" s="70" t="s">
        <v>118</v>
      </c>
      <c r="D260" s="79" t="s">
        <v>210</v>
      </c>
      <c r="E260" s="72" t="s">
        <v>42</v>
      </c>
      <c r="F260" s="83">
        <v>6</v>
      </c>
      <c r="G260" s="74"/>
      <c r="H260" s="75">
        <f t="shared" si="3"/>
        <v>0</v>
      </c>
    </row>
    <row r="261" spans="1:8" ht="36" customHeight="1">
      <c r="A261" s="68" t="s">
        <v>94</v>
      </c>
      <c r="B261" s="69" t="s">
        <v>258</v>
      </c>
      <c r="C261" s="70" t="s">
        <v>120</v>
      </c>
      <c r="D261" s="79" t="s">
        <v>210</v>
      </c>
      <c r="E261" s="72" t="s">
        <v>42</v>
      </c>
      <c r="F261" s="83">
        <v>10</v>
      </c>
      <c r="G261" s="74"/>
      <c r="H261" s="75">
        <f t="shared" si="3"/>
        <v>0</v>
      </c>
    </row>
    <row r="262" spans="1:8" ht="36" customHeight="1">
      <c r="A262" s="68" t="s">
        <v>409</v>
      </c>
      <c r="B262" s="69" t="s">
        <v>260</v>
      </c>
      <c r="C262" s="70" t="s">
        <v>410</v>
      </c>
      <c r="D262" s="79" t="s">
        <v>411</v>
      </c>
      <c r="E262" s="72" t="s">
        <v>42</v>
      </c>
      <c r="F262" s="83">
        <v>3</v>
      </c>
      <c r="G262" s="74"/>
      <c r="H262" s="75">
        <f t="shared" si="3"/>
        <v>0</v>
      </c>
    </row>
    <row r="263" spans="1:8" ht="36" customHeight="1">
      <c r="A263" s="68" t="s">
        <v>412</v>
      </c>
      <c r="B263" s="69" t="s">
        <v>265</v>
      </c>
      <c r="C263" s="70" t="s">
        <v>413</v>
      </c>
      <c r="D263" s="79" t="s">
        <v>210</v>
      </c>
      <c r="E263" s="72" t="s">
        <v>42</v>
      </c>
      <c r="F263" s="83">
        <v>3</v>
      </c>
      <c r="G263" s="74"/>
      <c r="H263" s="75">
        <f t="shared" si="3"/>
        <v>0</v>
      </c>
    </row>
    <row r="264" spans="1:8" ht="36" customHeight="1">
      <c r="A264" s="68" t="s">
        <v>95</v>
      </c>
      <c r="B264" s="69" t="s">
        <v>267</v>
      </c>
      <c r="C264" s="70" t="s">
        <v>122</v>
      </c>
      <c r="D264" s="79" t="s">
        <v>210</v>
      </c>
      <c r="E264" s="72" t="s">
        <v>42</v>
      </c>
      <c r="F264" s="83">
        <v>10</v>
      </c>
      <c r="G264" s="74"/>
      <c r="H264" s="75">
        <f t="shared" si="3"/>
        <v>0</v>
      </c>
    </row>
    <row r="265" spans="1:8" ht="48" customHeight="1">
      <c r="A265" s="68" t="s">
        <v>400</v>
      </c>
      <c r="B265" s="69" t="s">
        <v>269</v>
      </c>
      <c r="C265" s="70" t="s">
        <v>401</v>
      </c>
      <c r="D265" s="79" t="s">
        <v>210</v>
      </c>
      <c r="E265" s="72" t="s">
        <v>42</v>
      </c>
      <c r="F265" s="86">
        <v>3</v>
      </c>
      <c r="G265" s="74"/>
      <c r="H265" s="75">
        <f t="shared" si="3"/>
        <v>0</v>
      </c>
    </row>
    <row r="266" spans="1:8" ht="36" customHeight="1">
      <c r="A266" s="21"/>
      <c r="B266" s="17"/>
      <c r="C266" s="36" t="s">
        <v>24</v>
      </c>
      <c r="D266" s="11"/>
      <c r="E266" s="8"/>
      <c r="F266" s="11"/>
      <c r="G266" s="21"/>
      <c r="H266" s="24"/>
    </row>
    <row r="267" spans="1:8" ht="36" customHeight="1">
      <c r="A267" s="21"/>
      <c r="B267" s="91" t="s">
        <v>273</v>
      </c>
      <c r="C267" s="90" t="s">
        <v>432</v>
      </c>
      <c r="D267" s="113" t="s">
        <v>489</v>
      </c>
      <c r="E267" s="72" t="s">
        <v>60</v>
      </c>
      <c r="F267" s="86">
        <v>35</v>
      </c>
      <c r="G267" s="74"/>
      <c r="H267" s="75">
        <f>ROUND(G267*F267,2)</f>
        <v>0</v>
      </c>
    </row>
    <row r="268" spans="1:8" ht="48" customHeight="1">
      <c r="A268" s="21"/>
      <c r="B268" s="91" t="s">
        <v>277</v>
      </c>
      <c r="C268" s="90" t="s">
        <v>433</v>
      </c>
      <c r="D268" s="113" t="s">
        <v>489</v>
      </c>
      <c r="E268" s="72" t="s">
        <v>42</v>
      </c>
      <c r="F268" s="86">
        <v>5</v>
      </c>
      <c r="G268" s="74"/>
      <c r="H268" s="75">
        <f>ROUND(G268*F268,2)</f>
        <v>0</v>
      </c>
    </row>
    <row r="269" spans="1:8" ht="36" customHeight="1">
      <c r="A269" s="21"/>
      <c r="B269" s="91" t="s">
        <v>278</v>
      </c>
      <c r="C269" s="90" t="s">
        <v>434</v>
      </c>
      <c r="D269" s="113" t="s">
        <v>489</v>
      </c>
      <c r="E269" s="72" t="s">
        <v>435</v>
      </c>
      <c r="F269" s="86">
        <v>13</v>
      </c>
      <c r="G269" s="74"/>
      <c r="H269" s="75">
        <f>ROUND(G269*F269,2)</f>
        <v>0</v>
      </c>
    </row>
    <row r="270" spans="1:8" ht="36" customHeight="1">
      <c r="A270" s="21"/>
      <c r="B270" s="17"/>
      <c r="C270" s="36" t="s">
        <v>25</v>
      </c>
      <c r="D270" s="11"/>
      <c r="E270" s="8"/>
      <c r="F270" s="11"/>
      <c r="G270" s="21"/>
      <c r="H270" s="24"/>
    </row>
    <row r="271" spans="1:8" ht="36" customHeight="1">
      <c r="A271" s="21"/>
      <c r="B271" s="91" t="s">
        <v>279</v>
      </c>
      <c r="C271" s="90" t="s">
        <v>436</v>
      </c>
      <c r="D271" s="113" t="s">
        <v>490</v>
      </c>
      <c r="E271" s="72" t="s">
        <v>42</v>
      </c>
      <c r="F271" s="86">
        <v>1</v>
      </c>
      <c r="G271" s="74"/>
      <c r="H271" s="75">
        <f>ROUND(G271*F271,2)</f>
        <v>0</v>
      </c>
    </row>
    <row r="272" spans="1:8" ht="36" customHeight="1">
      <c r="A272" s="21"/>
      <c r="B272" s="91" t="s">
        <v>280</v>
      </c>
      <c r="C272" s="90" t="s">
        <v>438</v>
      </c>
      <c r="D272" s="113" t="s">
        <v>489</v>
      </c>
      <c r="E272" s="72" t="s">
        <v>42</v>
      </c>
      <c r="F272" s="86">
        <v>1</v>
      </c>
      <c r="G272" s="74"/>
      <c r="H272" s="75">
        <f>ROUND(G272*F272,2)</f>
        <v>0</v>
      </c>
    </row>
    <row r="273" spans="1:8" ht="36" customHeight="1">
      <c r="A273" s="21"/>
      <c r="B273" s="91" t="s">
        <v>281</v>
      </c>
      <c r="C273" s="90" t="s">
        <v>425</v>
      </c>
      <c r="D273" s="113" t="s">
        <v>394</v>
      </c>
      <c r="E273" s="72" t="s">
        <v>437</v>
      </c>
      <c r="F273" s="86">
        <v>3</v>
      </c>
      <c r="G273" s="74"/>
      <c r="H273" s="75">
        <f>ROUND(G273*F273,2)</f>
        <v>0</v>
      </c>
    </row>
    <row r="274" spans="1:8" ht="6.75" customHeight="1">
      <c r="A274" s="21"/>
      <c r="B274" s="6"/>
      <c r="C274" s="36"/>
      <c r="D274" s="11"/>
      <c r="E274" s="10"/>
      <c r="F274" s="9"/>
      <c r="G274" s="21"/>
      <c r="H274" s="24"/>
    </row>
    <row r="275" spans="1:8" s="43" customFormat="1" ht="48" customHeight="1" thickBot="1">
      <c r="A275" s="44"/>
      <c r="B275" s="40" t="str">
        <f>B213</f>
        <v>C</v>
      </c>
      <c r="C275" s="146" t="str">
        <f>C213</f>
        <v>STREETSCAPING: EASTBOUND PORTAGE AVENUE FROM FURBY STREET TO SPENCE STREET</v>
      </c>
      <c r="D275" s="147"/>
      <c r="E275" s="147"/>
      <c r="F275" s="148"/>
      <c r="G275" s="44" t="s">
        <v>16</v>
      </c>
      <c r="H275" s="44">
        <f>SUM(H213:H274)</f>
        <v>0</v>
      </c>
    </row>
    <row r="276" spans="1:8" s="43" customFormat="1" ht="48" customHeight="1" thickTop="1">
      <c r="A276" s="41"/>
      <c r="B276" s="110" t="s">
        <v>14</v>
      </c>
      <c r="C276" s="143" t="s">
        <v>414</v>
      </c>
      <c r="D276" s="144"/>
      <c r="E276" s="144"/>
      <c r="F276" s="145"/>
      <c r="G276" s="111"/>
      <c r="H276" s="112"/>
    </row>
    <row r="277" spans="1:8" ht="36" customHeight="1">
      <c r="A277" s="21"/>
      <c r="B277" s="17"/>
      <c r="C277" s="35" t="s">
        <v>18</v>
      </c>
      <c r="D277" s="11"/>
      <c r="E277" s="9" t="s">
        <v>1</v>
      </c>
      <c r="F277" s="9" t="s">
        <v>1</v>
      </c>
      <c r="G277" s="21" t="s">
        <v>1</v>
      </c>
      <c r="H277" s="24"/>
    </row>
    <row r="278" spans="1:8" ht="36" customHeight="1">
      <c r="A278" s="76" t="s">
        <v>141</v>
      </c>
      <c r="B278" s="69" t="s">
        <v>100</v>
      </c>
      <c r="C278" s="70" t="s">
        <v>143</v>
      </c>
      <c r="D278" s="71" t="s">
        <v>362</v>
      </c>
      <c r="E278" s="72" t="s">
        <v>37</v>
      </c>
      <c r="F278" s="73">
        <v>50</v>
      </c>
      <c r="G278" s="74"/>
      <c r="H278" s="75">
        <f>ROUND(G278*F278,2)</f>
        <v>0</v>
      </c>
    </row>
    <row r="279" spans="1:8" ht="48" customHeight="1">
      <c r="A279" s="76" t="s">
        <v>40</v>
      </c>
      <c r="B279" s="69" t="s">
        <v>101</v>
      </c>
      <c r="C279" s="70" t="s">
        <v>41</v>
      </c>
      <c r="D279" s="71" t="s">
        <v>362</v>
      </c>
      <c r="E279" s="72" t="s">
        <v>35</v>
      </c>
      <c r="F279" s="73">
        <v>90</v>
      </c>
      <c r="G279" s="74"/>
      <c r="H279" s="75">
        <f>ROUND(G279*F279,2)</f>
        <v>0</v>
      </c>
    </row>
    <row r="280" spans="1:8" ht="36" customHeight="1">
      <c r="A280" s="76" t="s">
        <v>363</v>
      </c>
      <c r="B280" s="69" t="s">
        <v>282</v>
      </c>
      <c r="C280" s="70" t="s">
        <v>364</v>
      </c>
      <c r="D280" s="71" t="s">
        <v>362</v>
      </c>
      <c r="E280" s="72"/>
      <c r="F280" s="73"/>
      <c r="G280" s="77"/>
      <c r="H280" s="75"/>
    </row>
    <row r="281" spans="1:8" ht="36" customHeight="1">
      <c r="A281" s="68" t="s">
        <v>365</v>
      </c>
      <c r="B281" s="78" t="s">
        <v>38</v>
      </c>
      <c r="C281" s="70" t="s">
        <v>366</v>
      </c>
      <c r="D281" s="79" t="s">
        <v>1</v>
      </c>
      <c r="E281" s="72" t="s">
        <v>42</v>
      </c>
      <c r="F281" s="73">
        <v>2</v>
      </c>
      <c r="G281" s="74"/>
      <c r="H281" s="75">
        <f>ROUND(G281*F281,2)</f>
        <v>0</v>
      </c>
    </row>
    <row r="282" spans="1:8" ht="36" customHeight="1">
      <c r="A282" s="21"/>
      <c r="B282" s="17"/>
      <c r="C282" s="36" t="s">
        <v>19</v>
      </c>
      <c r="D282" s="11"/>
      <c r="E282" s="8"/>
      <c r="F282" s="11"/>
      <c r="G282" s="21"/>
      <c r="H282" s="24"/>
    </row>
    <row r="283" spans="1:8" ht="48" customHeight="1">
      <c r="A283" s="80" t="s">
        <v>373</v>
      </c>
      <c r="B283" s="69" t="s">
        <v>283</v>
      </c>
      <c r="C283" s="70" t="s">
        <v>374</v>
      </c>
      <c r="D283" s="79" t="s">
        <v>369</v>
      </c>
      <c r="E283" s="72"/>
      <c r="F283" s="73"/>
      <c r="G283" s="77"/>
      <c r="H283" s="75"/>
    </row>
    <row r="284" spans="1:8" ht="36" customHeight="1">
      <c r="A284" s="80" t="s">
        <v>375</v>
      </c>
      <c r="B284" s="78" t="s">
        <v>38</v>
      </c>
      <c r="C284" s="70" t="s">
        <v>331</v>
      </c>
      <c r="D284" s="79" t="s">
        <v>1</v>
      </c>
      <c r="E284" s="72" t="s">
        <v>37</v>
      </c>
      <c r="F284" s="73">
        <v>2</v>
      </c>
      <c r="G284" s="74"/>
      <c r="H284" s="75">
        <f>ROUND(G284*F284,2)</f>
        <v>0</v>
      </c>
    </row>
    <row r="285" spans="1:8" ht="36" customHeight="1">
      <c r="A285" s="80" t="s">
        <v>376</v>
      </c>
      <c r="B285" s="78" t="s">
        <v>47</v>
      </c>
      <c r="C285" s="70" t="s">
        <v>333</v>
      </c>
      <c r="D285" s="79" t="s">
        <v>1</v>
      </c>
      <c r="E285" s="72" t="s">
        <v>37</v>
      </c>
      <c r="F285" s="73">
        <v>6</v>
      </c>
      <c r="G285" s="74"/>
      <c r="H285" s="75">
        <f>ROUND(G285*F285,2)</f>
        <v>0</v>
      </c>
    </row>
    <row r="286" spans="1:8" ht="36" customHeight="1">
      <c r="A286" s="80" t="s">
        <v>377</v>
      </c>
      <c r="B286" s="78" t="s">
        <v>61</v>
      </c>
      <c r="C286" s="70" t="s">
        <v>335</v>
      </c>
      <c r="D286" s="79" t="s">
        <v>1</v>
      </c>
      <c r="E286" s="72" t="s">
        <v>37</v>
      </c>
      <c r="F286" s="73">
        <v>5</v>
      </c>
      <c r="G286" s="74"/>
      <c r="H286" s="75">
        <f>ROUND(G286*F286,2)</f>
        <v>0</v>
      </c>
    </row>
    <row r="287" spans="1:8" ht="36" customHeight="1">
      <c r="A287" s="80" t="s">
        <v>378</v>
      </c>
      <c r="B287" s="78" t="s">
        <v>71</v>
      </c>
      <c r="C287" s="70" t="s">
        <v>337</v>
      </c>
      <c r="D287" s="79" t="s">
        <v>1</v>
      </c>
      <c r="E287" s="72" t="s">
        <v>37</v>
      </c>
      <c r="F287" s="73">
        <v>10</v>
      </c>
      <c r="G287" s="74"/>
      <c r="H287" s="75">
        <f>ROUND(G287*F287,2)</f>
        <v>0</v>
      </c>
    </row>
    <row r="288" spans="1:8" ht="36" customHeight="1">
      <c r="A288" s="80" t="s">
        <v>48</v>
      </c>
      <c r="B288" s="69" t="s">
        <v>284</v>
      </c>
      <c r="C288" s="70" t="s">
        <v>49</v>
      </c>
      <c r="D288" s="79" t="s">
        <v>369</v>
      </c>
      <c r="E288" s="72"/>
      <c r="F288" s="73"/>
      <c r="G288" s="77"/>
      <c r="H288" s="75"/>
    </row>
    <row r="289" spans="1:8" ht="36" customHeight="1">
      <c r="A289" s="80" t="s">
        <v>50</v>
      </c>
      <c r="B289" s="78" t="s">
        <v>38</v>
      </c>
      <c r="C289" s="70" t="s">
        <v>51</v>
      </c>
      <c r="D289" s="79" t="s">
        <v>1</v>
      </c>
      <c r="E289" s="72" t="s">
        <v>42</v>
      </c>
      <c r="F289" s="73">
        <v>20</v>
      </c>
      <c r="G289" s="74"/>
      <c r="H289" s="75">
        <f>ROUND(G289*F289,2)</f>
        <v>0</v>
      </c>
    </row>
    <row r="290" spans="1:8" ht="36" customHeight="1">
      <c r="A290" s="80" t="s">
        <v>52</v>
      </c>
      <c r="B290" s="69" t="s">
        <v>285</v>
      </c>
      <c r="C290" s="70" t="s">
        <v>53</v>
      </c>
      <c r="D290" s="79" t="s">
        <v>369</v>
      </c>
      <c r="E290" s="72"/>
      <c r="F290" s="73"/>
      <c r="G290" s="77"/>
      <c r="H290" s="75"/>
    </row>
    <row r="291" spans="1:8" ht="36" customHeight="1">
      <c r="A291" s="80"/>
      <c r="B291" s="78" t="s">
        <v>38</v>
      </c>
      <c r="C291" s="70" t="s">
        <v>420</v>
      </c>
      <c r="D291" s="79" t="s">
        <v>1</v>
      </c>
      <c r="E291" s="72" t="s">
        <v>42</v>
      </c>
      <c r="F291" s="73">
        <v>15</v>
      </c>
      <c r="G291" s="74"/>
      <c r="H291" s="75">
        <f>ROUND(G291*F291,2)</f>
        <v>0</v>
      </c>
    </row>
    <row r="292" spans="1:8" ht="36" customHeight="1">
      <c r="A292" s="80" t="s">
        <v>54</v>
      </c>
      <c r="B292" s="78" t="s">
        <v>47</v>
      </c>
      <c r="C292" s="70" t="s">
        <v>55</v>
      </c>
      <c r="D292" s="79" t="s">
        <v>1</v>
      </c>
      <c r="E292" s="72" t="s">
        <v>42</v>
      </c>
      <c r="F292" s="73">
        <v>20</v>
      </c>
      <c r="G292" s="74"/>
      <c r="H292" s="75">
        <f>ROUND(G292*F292,2)</f>
        <v>0</v>
      </c>
    </row>
    <row r="293" spans="1:8" ht="36" customHeight="1">
      <c r="A293" s="80" t="s">
        <v>244</v>
      </c>
      <c r="B293" s="69" t="s">
        <v>286</v>
      </c>
      <c r="C293" s="70" t="s">
        <v>246</v>
      </c>
      <c r="D293" s="79" t="s">
        <v>154</v>
      </c>
      <c r="E293" s="72"/>
      <c r="F293" s="73"/>
      <c r="G293" s="77"/>
      <c r="H293" s="75"/>
    </row>
    <row r="294" spans="1:8" ht="36" customHeight="1">
      <c r="A294" s="21"/>
      <c r="B294" s="78" t="s">
        <v>38</v>
      </c>
      <c r="C294" s="70" t="s">
        <v>439</v>
      </c>
      <c r="D294" s="79" t="s">
        <v>1</v>
      </c>
      <c r="E294" s="72" t="s">
        <v>37</v>
      </c>
      <c r="F294" s="73">
        <v>770</v>
      </c>
      <c r="G294" s="74"/>
      <c r="H294" s="75">
        <f>ROUND(G294*F294,2)</f>
        <v>0</v>
      </c>
    </row>
    <row r="295" spans="1:8" s="58" customFormat="1" ht="36" customHeight="1">
      <c r="A295" s="94" t="s">
        <v>247</v>
      </c>
      <c r="B295" s="95" t="s">
        <v>47</v>
      </c>
      <c r="C295" s="96" t="s">
        <v>156</v>
      </c>
      <c r="D295" s="97" t="s">
        <v>1</v>
      </c>
      <c r="E295" s="98" t="s">
        <v>37</v>
      </c>
      <c r="F295" s="99">
        <v>110</v>
      </c>
      <c r="G295" s="100"/>
      <c r="H295" s="101">
        <f>ROUND(G295*F295,2)</f>
        <v>0</v>
      </c>
    </row>
    <row r="296" spans="1:8" ht="36" customHeight="1">
      <c r="A296" s="80"/>
      <c r="B296" s="78"/>
      <c r="C296" s="36" t="s">
        <v>468</v>
      </c>
      <c r="D296" s="79"/>
      <c r="E296" s="72"/>
      <c r="F296" s="9" t="s">
        <v>1</v>
      </c>
      <c r="G296" s="21" t="s">
        <v>1</v>
      </c>
      <c r="H296" s="24"/>
    </row>
    <row r="297" spans="1:8" ht="36" customHeight="1">
      <c r="A297" s="80" t="s">
        <v>152</v>
      </c>
      <c r="B297" s="69" t="s">
        <v>287</v>
      </c>
      <c r="C297" s="70" t="s">
        <v>58</v>
      </c>
      <c r="D297" s="79" t="s">
        <v>154</v>
      </c>
      <c r="E297" s="72"/>
      <c r="F297" s="73"/>
      <c r="G297" s="77"/>
      <c r="H297" s="75"/>
    </row>
    <row r="298" spans="1:8" ht="36" customHeight="1">
      <c r="A298" s="80" t="s">
        <v>155</v>
      </c>
      <c r="B298" s="78" t="s">
        <v>38</v>
      </c>
      <c r="C298" s="70" t="s">
        <v>156</v>
      </c>
      <c r="D298" s="79" t="s">
        <v>59</v>
      </c>
      <c r="E298" s="72"/>
      <c r="F298" s="73"/>
      <c r="G298" s="77"/>
      <c r="H298" s="75"/>
    </row>
    <row r="299" spans="1:8" ht="36" customHeight="1">
      <c r="A299" s="80" t="s">
        <v>157</v>
      </c>
      <c r="B299" s="81" t="s">
        <v>158</v>
      </c>
      <c r="C299" s="70" t="s">
        <v>159</v>
      </c>
      <c r="D299" s="79"/>
      <c r="E299" s="72" t="s">
        <v>37</v>
      </c>
      <c r="F299" s="73">
        <v>10</v>
      </c>
      <c r="G299" s="74"/>
      <c r="H299" s="75">
        <f>ROUND(G299*F299,2)</f>
        <v>0</v>
      </c>
    </row>
    <row r="300" spans="1:8" ht="36" customHeight="1">
      <c r="A300" s="80" t="s">
        <v>160</v>
      </c>
      <c r="B300" s="81" t="s">
        <v>161</v>
      </c>
      <c r="C300" s="70" t="s">
        <v>162</v>
      </c>
      <c r="D300" s="79"/>
      <c r="E300" s="72" t="s">
        <v>37</v>
      </c>
      <c r="F300" s="73">
        <v>10</v>
      </c>
      <c r="G300" s="74"/>
      <c r="H300" s="75">
        <f>ROUND(G300*F300,2)</f>
        <v>0</v>
      </c>
    </row>
    <row r="301" spans="1:8" ht="36" customHeight="1">
      <c r="A301" s="80" t="s">
        <v>341</v>
      </c>
      <c r="B301" s="69" t="s">
        <v>288</v>
      </c>
      <c r="C301" s="70" t="s">
        <v>343</v>
      </c>
      <c r="D301" s="79" t="s">
        <v>165</v>
      </c>
      <c r="E301" s="72"/>
      <c r="F301" s="73"/>
      <c r="G301" s="77"/>
      <c r="H301" s="75"/>
    </row>
    <row r="302" spans="1:8" ht="36" customHeight="1">
      <c r="A302" s="80" t="s">
        <v>344</v>
      </c>
      <c r="B302" s="78" t="s">
        <v>38</v>
      </c>
      <c r="C302" s="70" t="s">
        <v>345</v>
      </c>
      <c r="D302" s="79" t="s">
        <v>1</v>
      </c>
      <c r="E302" s="72" t="s">
        <v>60</v>
      </c>
      <c r="F302" s="73">
        <v>30</v>
      </c>
      <c r="G302" s="74"/>
      <c r="H302" s="75">
        <f>ROUND(G302*F302,2)</f>
        <v>0</v>
      </c>
    </row>
    <row r="303" spans="1:8" ht="36" customHeight="1">
      <c r="A303" s="80" t="s">
        <v>346</v>
      </c>
      <c r="B303" s="69" t="s">
        <v>289</v>
      </c>
      <c r="C303" s="70" t="s">
        <v>348</v>
      </c>
      <c r="D303" s="79" t="s">
        <v>165</v>
      </c>
      <c r="E303" s="72"/>
      <c r="F303" s="73"/>
      <c r="G303" s="77"/>
      <c r="H303" s="75"/>
    </row>
    <row r="304" spans="1:8" ht="48" customHeight="1">
      <c r="A304" s="80" t="s">
        <v>349</v>
      </c>
      <c r="B304" s="78" t="s">
        <v>38</v>
      </c>
      <c r="C304" s="70" t="s">
        <v>421</v>
      </c>
      <c r="D304" s="79" t="s">
        <v>173</v>
      </c>
      <c r="E304" s="72" t="s">
        <v>60</v>
      </c>
      <c r="F304" s="73">
        <v>40</v>
      </c>
      <c r="G304" s="74"/>
      <c r="H304" s="75">
        <f>ROUND(G304*F304,2)</f>
        <v>0</v>
      </c>
    </row>
    <row r="305" spans="1:8" ht="36" customHeight="1">
      <c r="A305" s="80" t="s">
        <v>163</v>
      </c>
      <c r="B305" s="69" t="s">
        <v>290</v>
      </c>
      <c r="C305" s="70" t="s">
        <v>62</v>
      </c>
      <c r="D305" s="79" t="s">
        <v>165</v>
      </c>
      <c r="E305" s="72"/>
      <c r="F305" s="73"/>
      <c r="G305" s="77"/>
      <c r="H305" s="75"/>
    </row>
    <row r="306" spans="1:8" ht="36" customHeight="1">
      <c r="A306" s="80" t="s">
        <v>166</v>
      </c>
      <c r="B306" s="78" t="s">
        <v>38</v>
      </c>
      <c r="C306" s="70" t="s">
        <v>429</v>
      </c>
      <c r="D306" s="79" t="s">
        <v>167</v>
      </c>
      <c r="E306" s="72"/>
      <c r="F306" s="73"/>
      <c r="G306" s="75"/>
      <c r="H306" s="75"/>
    </row>
    <row r="307" spans="1:8" ht="36" customHeight="1">
      <c r="A307" s="80" t="s">
        <v>168</v>
      </c>
      <c r="B307" s="81" t="s">
        <v>158</v>
      </c>
      <c r="C307" s="70" t="s">
        <v>169</v>
      </c>
      <c r="D307" s="79"/>
      <c r="E307" s="72" t="s">
        <v>60</v>
      </c>
      <c r="F307" s="73">
        <v>5</v>
      </c>
      <c r="G307" s="74"/>
      <c r="H307" s="75">
        <f aca="true" t="shared" si="4" ref="H307:H312">ROUND(G307*F307,2)</f>
        <v>0</v>
      </c>
    </row>
    <row r="308" spans="1:8" ht="36" customHeight="1">
      <c r="A308" s="80" t="s">
        <v>170</v>
      </c>
      <c r="B308" s="81" t="s">
        <v>161</v>
      </c>
      <c r="C308" s="70" t="s">
        <v>171</v>
      </c>
      <c r="D308" s="79"/>
      <c r="E308" s="72" t="s">
        <v>60</v>
      </c>
      <c r="F308" s="73">
        <v>5</v>
      </c>
      <c r="G308" s="74"/>
      <c r="H308" s="75">
        <f t="shared" si="4"/>
        <v>0</v>
      </c>
    </row>
    <row r="309" spans="1:8" ht="36" customHeight="1">
      <c r="A309" s="80" t="s">
        <v>351</v>
      </c>
      <c r="B309" s="81" t="s">
        <v>352</v>
      </c>
      <c r="C309" s="70" t="s">
        <v>353</v>
      </c>
      <c r="D309" s="79" t="s">
        <v>1</v>
      </c>
      <c r="E309" s="72" t="s">
        <v>60</v>
      </c>
      <c r="F309" s="73">
        <v>150</v>
      </c>
      <c r="G309" s="74"/>
      <c r="H309" s="75">
        <f t="shared" si="4"/>
        <v>0</v>
      </c>
    </row>
    <row r="310" spans="1:8" ht="36" customHeight="1">
      <c r="A310" s="80" t="s">
        <v>382</v>
      </c>
      <c r="B310" s="78" t="s">
        <v>47</v>
      </c>
      <c r="C310" s="70" t="s">
        <v>174</v>
      </c>
      <c r="D310" s="79" t="s">
        <v>175</v>
      </c>
      <c r="E310" s="72" t="s">
        <v>60</v>
      </c>
      <c r="F310" s="73">
        <v>30</v>
      </c>
      <c r="G310" s="74"/>
      <c r="H310" s="75">
        <f t="shared" si="4"/>
        <v>0</v>
      </c>
    </row>
    <row r="311" spans="1:8" ht="48" customHeight="1">
      <c r="A311" s="80" t="s">
        <v>63</v>
      </c>
      <c r="B311" s="69" t="s">
        <v>291</v>
      </c>
      <c r="C311" s="70" t="s">
        <v>64</v>
      </c>
      <c r="D311" s="79" t="s">
        <v>293</v>
      </c>
      <c r="E311" s="72" t="s">
        <v>37</v>
      </c>
      <c r="F311" s="73">
        <v>20</v>
      </c>
      <c r="G311" s="74"/>
      <c r="H311" s="75">
        <f t="shared" si="4"/>
        <v>0</v>
      </c>
    </row>
    <row r="312" spans="1:8" ht="36" customHeight="1">
      <c r="A312" s="80" t="s">
        <v>182</v>
      </c>
      <c r="B312" s="69" t="s">
        <v>292</v>
      </c>
      <c r="C312" s="70" t="s">
        <v>184</v>
      </c>
      <c r="D312" s="79" t="s">
        <v>395</v>
      </c>
      <c r="E312" s="72" t="s">
        <v>42</v>
      </c>
      <c r="F312" s="83">
        <v>5</v>
      </c>
      <c r="G312" s="74"/>
      <c r="H312" s="75">
        <f t="shared" si="4"/>
        <v>0</v>
      </c>
    </row>
    <row r="313" spans="1:8" ht="36" customHeight="1">
      <c r="A313" s="21"/>
      <c r="B313" s="7"/>
      <c r="C313" s="36" t="s">
        <v>20</v>
      </c>
      <c r="D313" s="11"/>
      <c r="E313" s="9"/>
      <c r="F313" s="9"/>
      <c r="G313" s="21"/>
      <c r="H313" s="24"/>
    </row>
    <row r="314" spans="1:8" ht="36" customHeight="1">
      <c r="A314" s="68" t="s">
        <v>355</v>
      </c>
      <c r="B314" s="69" t="s">
        <v>294</v>
      </c>
      <c r="C314" s="70" t="s">
        <v>357</v>
      </c>
      <c r="D314" s="79" t="s">
        <v>358</v>
      </c>
      <c r="E314" s="72" t="s">
        <v>37</v>
      </c>
      <c r="F314" s="83">
        <v>460</v>
      </c>
      <c r="G314" s="74"/>
      <c r="H314" s="75">
        <f>ROUND(G314*F314,2)</f>
        <v>0</v>
      </c>
    </row>
    <row r="315" spans="1:8" ht="36" customHeight="1">
      <c r="A315" s="68" t="s">
        <v>404</v>
      </c>
      <c r="B315" s="69" t="s">
        <v>295</v>
      </c>
      <c r="C315" s="70" t="s">
        <v>405</v>
      </c>
      <c r="D315" s="79" t="s">
        <v>406</v>
      </c>
      <c r="E315" s="72" t="s">
        <v>37</v>
      </c>
      <c r="F315" s="83">
        <v>420</v>
      </c>
      <c r="G315" s="74"/>
      <c r="H315" s="75">
        <f>ROUND(G315*F315,2)</f>
        <v>0</v>
      </c>
    </row>
    <row r="316" spans="1:8" s="58" customFormat="1" ht="36" customHeight="1">
      <c r="A316" s="102" t="s">
        <v>407</v>
      </c>
      <c r="B316" s="103" t="s">
        <v>296</v>
      </c>
      <c r="C316" s="96" t="s">
        <v>408</v>
      </c>
      <c r="D316" s="97" t="s">
        <v>406</v>
      </c>
      <c r="E316" s="98" t="s">
        <v>37</v>
      </c>
      <c r="F316" s="104">
        <v>420</v>
      </c>
      <c r="G316" s="100"/>
      <c r="H316" s="101">
        <f>ROUND(G316*F316,2)</f>
        <v>0</v>
      </c>
    </row>
    <row r="317" spans="1:8" ht="36" customHeight="1">
      <c r="A317" s="21"/>
      <c r="B317" s="13"/>
      <c r="C317" s="36" t="s">
        <v>23</v>
      </c>
      <c r="D317" s="11"/>
      <c r="E317" s="10"/>
      <c r="F317" s="9"/>
      <c r="G317" s="21"/>
      <c r="H317" s="24"/>
    </row>
    <row r="318" spans="1:8" ht="48" customHeight="1">
      <c r="A318" s="68" t="s">
        <v>68</v>
      </c>
      <c r="B318" s="69" t="s">
        <v>297</v>
      </c>
      <c r="C318" s="70" t="s">
        <v>110</v>
      </c>
      <c r="D318" s="79" t="s">
        <v>210</v>
      </c>
      <c r="E318" s="72" t="s">
        <v>42</v>
      </c>
      <c r="F318" s="83">
        <v>2</v>
      </c>
      <c r="G318" s="74"/>
      <c r="H318" s="75">
        <f>ROUND(G318*F318,2)</f>
        <v>0</v>
      </c>
    </row>
    <row r="319" spans="1:8" ht="36" customHeight="1">
      <c r="A319" s="68" t="s">
        <v>69</v>
      </c>
      <c r="B319" s="69" t="s">
        <v>298</v>
      </c>
      <c r="C319" s="70" t="s">
        <v>114</v>
      </c>
      <c r="D319" s="79" t="s">
        <v>210</v>
      </c>
      <c r="E319" s="72"/>
      <c r="F319" s="83"/>
      <c r="G319" s="77"/>
      <c r="H319" s="84"/>
    </row>
    <row r="320" spans="1:8" ht="36" customHeight="1">
      <c r="A320" s="68" t="s">
        <v>70</v>
      </c>
      <c r="B320" s="78" t="s">
        <v>38</v>
      </c>
      <c r="C320" s="70" t="s">
        <v>214</v>
      </c>
      <c r="D320" s="79"/>
      <c r="E320" s="72" t="s">
        <v>42</v>
      </c>
      <c r="F320" s="83">
        <v>5</v>
      </c>
      <c r="G320" s="74"/>
      <c r="H320" s="75">
        <f>ROUND(G320*F320,2)</f>
        <v>0</v>
      </c>
    </row>
    <row r="321" spans="1:8" ht="36" customHeight="1">
      <c r="A321" s="68" t="s">
        <v>92</v>
      </c>
      <c r="B321" s="69" t="s">
        <v>299</v>
      </c>
      <c r="C321" s="70" t="s">
        <v>116</v>
      </c>
      <c r="D321" s="79" t="s">
        <v>210</v>
      </c>
      <c r="E321" s="72" t="s">
        <v>42</v>
      </c>
      <c r="F321" s="83">
        <v>5</v>
      </c>
      <c r="G321" s="74"/>
      <c r="H321" s="75">
        <f aca="true" t="shared" si="5" ref="H321:H327">ROUND(G321*F321,2)</f>
        <v>0</v>
      </c>
    </row>
    <row r="322" spans="1:8" ht="36" customHeight="1">
      <c r="A322" s="68" t="s">
        <v>93</v>
      </c>
      <c r="B322" s="69" t="s">
        <v>300</v>
      </c>
      <c r="C322" s="70" t="s">
        <v>118</v>
      </c>
      <c r="D322" s="79" t="s">
        <v>210</v>
      </c>
      <c r="E322" s="72" t="s">
        <v>42</v>
      </c>
      <c r="F322" s="83">
        <v>5</v>
      </c>
      <c r="G322" s="74"/>
      <c r="H322" s="75">
        <f t="shared" si="5"/>
        <v>0</v>
      </c>
    </row>
    <row r="323" spans="1:8" ht="36" customHeight="1">
      <c r="A323" s="68" t="s">
        <v>94</v>
      </c>
      <c r="B323" s="69" t="s">
        <v>301</v>
      </c>
      <c r="C323" s="70" t="s">
        <v>120</v>
      </c>
      <c r="D323" s="79" t="s">
        <v>210</v>
      </c>
      <c r="E323" s="72" t="s">
        <v>42</v>
      </c>
      <c r="F323" s="83">
        <v>6</v>
      </c>
      <c r="G323" s="74"/>
      <c r="H323" s="75">
        <f t="shared" si="5"/>
        <v>0</v>
      </c>
    </row>
    <row r="324" spans="1:8" ht="36" customHeight="1">
      <c r="A324" s="68" t="s">
        <v>409</v>
      </c>
      <c r="B324" s="69" t="s">
        <v>302</v>
      </c>
      <c r="C324" s="70" t="s">
        <v>410</v>
      </c>
      <c r="D324" s="79" t="s">
        <v>411</v>
      </c>
      <c r="E324" s="72" t="s">
        <v>42</v>
      </c>
      <c r="F324" s="83">
        <v>2</v>
      </c>
      <c r="G324" s="74"/>
      <c r="H324" s="75">
        <f t="shared" si="5"/>
        <v>0</v>
      </c>
    </row>
    <row r="325" spans="1:8" ht="36" customHeight="1">
      <c r="A325" s="68" t="s">
        <v>412</v>
      </c>
      <c r="B325" s="69" t="s">
        <v>303</v>
      </c>
      <c r="C325" s="70" t="s">
        <v>413</v>
      </c>
      <c r="D325" s="79" t="s">
        <v>210</v>
      </c>
      <c r="E325" s="72" t="s">
        <v>42</v>
      </c>
      <c r="F325" s="83">
        <v>2</v>
      </c>
      <c r="G325" s="74"/>
      <c r="H325" s="75">
        <f t="shared" si="5"/>
        <v>0</v>
      </c>
    </row>
    <row r="326" spans="1:8" ht="36" customHeight="1">
      <c r="A326" s="68" t="s">
        <v>95</v>
      </c>
      <c r="B326" s="69" t="s">
        <v>304</v>
      </c>
      <c r="C326" s="70" t="s">
        <v>122</v>
      </c>
      <c r="D326" s="79" t="s">
        <v>210</v>
      </c>
      <c r="E326" s="72" t="s">
        <v>42</v>
      </c>
      <c r="F326" s="83">
        <v>6</v>
      </c>
      <c r="G326" s="74"/>
      <c r="H326" s="75">
        <f t="shared" si="5"/>
        <v>0</v>
      </c>
    </row>
    <row r="327" spans="1:8" ht="41.25" customHeight="1">
      <c r="A327" s="68" t="s">
        <v>400</v>
      </c>
      <c r="B327" s="69" t="s">
        <v>305</v>
      </c>
      <c r="C327" s="70" t="s">
        <v>401</v>
      </c>
      <c r="D327" s="79" t="s">
        <v>210</v>
      </c>
      <c r="E327" s="72" t="s">
        <v>42</v>
      </c>
      <c r="F327" s="86">
        <v>3</v>
      </c>
      <c r="G327" s="74"/>
      <c r="H327" s="75">
        <f t="shared" si="5"/>
        <v>0</v>
      </c>
    </row>
    <row r="328" spans="1:8" ht="36" customHeight="1">
      <c r="A328" s="21"/>
      <c r="B328" s="17"/>
      <c r="C328" s="36" t="s">
        <v>24</v>
      </c>
      <c r="D328" s="11"/>
      <c r="E328" s="8"/>
      <c r="F328" s="11"/>
      <c r="G328" s="21"/>
      <c r="H328" s="24"/>
    </row>
    <row r="329" spans="1:8" ht="36" customHeight="1">
      <c r="A329" s="21"/>
      <c r="B329" s="91" t="s">
        <v>306</v>
      </c>
      <c r="C329" s="90" t="s">
        <v>432</v>
      </c>
      <c r="D329" s="113" t="s">
        <v>489</v>
      </c>
      <c r="E329" s="72" t="s">
        <v>60</v>
      </c>
      <c r="F329" s="86">
        <v>7</v>
      </c>
      <c r="G329" s="74"/>
      <c r="H329" s="75">
        <f>ROUND(G329*F329,2)</f>
        <v>0</v>
      </c>
    </row>
    <row r="330" spans="1:8" ht="48" customHeight="1">
      <c r="A330" s="21"/>
      <c r="B330" s="91" t="s">
        <v>307</v>
      </c>
      <c r="C330" s="90" t="s">
        <v>433</v>
      </c>
      <c r="D330" s="113" t="s">
        <v>489</v>
      </c>
      <c r="E330" s="72" t="s">
        <v>42</v>
      </c>
      <c r="F330" s="86">
        <v>1</v>
      </c>
      <c r="G330" s="74"/>
      <c r="H330" s="75">
        <f>ROUND(G330*F330,2)</f>
        <v>0</v>
      </c>
    </row>
    <row r="331" spans="1:8" ht="27.75" customHeight="1">
      <c r="A331" s="21"/>
      <c r="B331" s="91" t="s">
        <v>308</v>
      </c>
      <c r="C331" s="90" t="s">
        <v>434</v>
      </c>
      <c r="D331" s="113" t="s">
        <v>489</v>
      </c>
      <c r="E331" s="72" t="s">
        <v>435</v>
      </c>
      <c r="F331" s="86">
        <v>3</v>
      </c>
      <c r="G331" s="74"/>
      <c r="H331" s="75">
        <f>ROUND(G331*F331,2)</f>
        <v>0</v>
      </c>
    </row>
    <row r="332" spans="1:8" ht="36" customHeight="1">
      <c r="A332" s="21"/>
      <c r="B332" s="17"/>
      <c r="C332" s="36" t="s">
        <v>25</v>
      </c>
      <c r="D332" s="11"/>
      <c r="E332" s="8"/>
      <c r="F332" s="11"/>
      <c r="G332" s="21"/>
      <c r="H332" s="24"/>
    </row>
    <row r="333" spans="1:8" ht="36" customHeight="1">
      <c r="A333" s="21"/>
      <c r="B333" s="91" t="s">
        <v>309</v>
      </c>
      <c r="C333" s="90" t="s">
        <v>436</v>
      </c>
      <c r="D333" s="113" t="s">
        <v>490</v>
      </c>
      <c r="E333" s="72" t="s">
        <v>42</v>
      </c>
      <c r="F333" s="86">
        <v>1</v>
      </c>
      <c r="G333" s="74"/>
      <c r="H333" s="75">
        <f>ROUND(G333*F333,2)</f>
        <v>0</v>
      </c>
    </row>
    <row r="334" spans="1:8" ht="36" customHeight="1">
      <c r="A334" s="21"/>
      <c r="B334" s="91" t="s">
        <v>310</v>
      </c>
      <c r="C334" s="90" t="s">
        <v>438</v>
      </c>
      <c r="D334" s="11"/>
      <c r="E334" s="72" t="s">
        <v>42</v>
      </c>
      <c r="F334" s="86">
        <v>11</v>
      </c>
      <c r="G334" s="74"/>
      <c r="H334" s="75">
        <f>ROUND(G334*F334,2)</f>
        <v>0</v>
      </c>
    </row>
    <row r="335" spans="1:8" ht="36" customHeight="1">
      <c r="A335" s="21"/>
      <c r="B335" s="91" t="s">
        <v>311</v>
      </c>
      <c r="C335" s="90" t="s">
        <v>425</v>
      </c>
      <c r="D335" s="113" t="s">
        <v>394</v>
      </c>
      <c r="E335" s="72" t="s">
        <v>437</v>
      </c>
      <c r="F335" s="86">
        <v>3</v>
      </c>
      <c r="G335" s="74"/>
      <c r="H335" s="75">
        <f>ROUND(G335*F335,2)</f>
        <v>0</v>
      </c>
    </row>
    <row r="336" spans="1:8" ht="36" customHeight="1">
      <c r="A336" s="114" t="s">
        <v>475</v>
      </c>
      <c r="B336" s="69" t="s">
        <v>466</v>
      </c>
      <c r="C336" s="85" t="s">
        <v>476</v>
      </c>
      <c r="D336" s="79" t="s">
        <v>477</v>
      </c>
      <c r="E336" s="72"/>
      <c r="F336" s="83"/>
      <c r="G336" s="77"/>
      <c r="H336" s="84"/>
    </row>
    <row r="337" spans="1:8" ht="36" customHeight="1">
      <c r="A337" s="114" t="s">
        <v>478</v>
      </c>
      <c r="B337" s="78" t="s">
        <v>38</v>
      </c>
      <c r="C337" s="70" t="s">
        <v>491</v>
      </c>
      <c r="D337" s="79"/>
      <c r="E337" s="72" t="s">
        <v>60</v>
      </c>
      <c r="F337" s="83">
        <v>280</v>
      </c>
      <c r="G337" s="74"/>
      <c r="H337" s="75">
        <f>ROUND(G337*F337,2)</f>
        <v>0</v>
      </c>
    </row>
    <row r="338" spans="1:8" ht="6" customHeight="1">
      <c r="A338" s="21"/>
      <c r="B338" s="6"/>
      <c r="C338" s="36"/>
      <c r="D338" s="11"/>
      <c r="E338" s="10"/>
      <c r="F338" s="9"/>
      <c r="G338" s="21"/>
      <c r="H338" s="24"/>
    </row>
    <row r="339" spans="1:8" s="43" customFormat="1" ht="48" customHeight="1" thickBot="1">
      <c r="A339" s="44"/>
      <c r="B339" s="40" t="str">
        <f>B276</f>
        <v>D</v>
      </c>
      <c r="C339" s="146" t="str">
        <f>C276</f>
        <v>STREETSCAPING: WESTBOUND PORTAGE AVENUE FROM YOUNG STREET TO FURBY STREET</v>
      </c>
      <c r="D339" s="147"/>
      <c r="E339" s="147"/>
      <c r="F339" s="148"/>
      <c r="G339" s="44" t="s">
        <v>16</v>
      </c>
      <c r="H339" s="44">
        <f>SUM(H276:H338)</f>
        <v>0</v>
      </c>
    </row>
    <row r="340" spans="1:8" s="43" customFormat="1" ht="48" customHeight="1" thickTop="1">
      <c r="A340" s="45"/>
      <c r="B340" s="110" t="s">
        <v>15</v>
      </c>
      <c r="C340" s="143" t="s">
        <v>493</v>
      </c>
      <c r="D340" s="144"/>
      <c r="E340" s="144"/>
      <c r="F340" s="145"/>
      <c r="G340" s="115"/>
      <c r="H340" s="116"/>
    </row>
    <row r="341" spans="1:8" ht="36" customHeight="1">
      <c r="A341" s="21"/>
      <c r="B341" s="17"/>
      <c r="C341" s="36" t="s">
        <v>19</v>
      </c>
      <c r="D341" s="11"/>
      <c r="E341" s="8"/>
      <c r="F341" s="11"/>
      <c r="G341" s="21"/>
      <c r="H341" s="24"/>
    </row>
    <row r="342" spans="1:8" ht="36" customHeight="1">
      <c r="A342" s="80" t="s">
        <v>78</v>
      </c>
      <c r="B342" s="69" t="s">
        <v>103</v>
      </c>
      <c r="C342" s="70" t="s">
        <v>80</v>
      </c>
      <c r="D342" s="71" t="s">
        <v>362</v>
      </c>
      <c r="E342" s="72"/>
      <c r="F342" s="73"/>
      <c r="G342" s="77"/>
      <c r="H342" s="75"/>
    </row>
    <row r="343" spans="1:8" ht="36" customHeight="1">
      <c r="A343" s="80" t="s">
        <v>367</v>
      </c>
      <c r="B343" s="78" t="s">
        <v>38</v>
      </c>
      <c r="C343" s="70" t="s">
        <v>368</v>
      </c>
      <c r="D343" s="79" t="s">
        <v>1</v>
      </c>
      <c r="E343" s="72" t="s">
        <v>37</v>
      </c>
      <c r="F343" s="73">
        <v>20</v>
      </c>
      <c r="G343" s="74"/>
      <c r="H343" s="75">
        <f>ROUND(G343*F343,2)</f>
        <v>0</v>
      </c>
    </row>
    <row r="344" spans="1:8" ht="48" customHeight="1">
      <c r="A344" s="80" t="s">
        <v>373</v>
      </c>
      <c r="B344" s="69" t="s">
        <v>312</v>
      </c>
      <c r="C344" s="70" t="s">
        <v>374</v>
      </c>
      <c r="D344" s="79" t="s">
        <v>369</v>
      </c>
      <c r="E344" s="72"/>
      <c r="F344" s="73"/>
      <c r="G344" s="77"/>
      <c r="H344" s="75"/>
    </row>
    <row r="345" spans="1:8" ht="36" customHeight="1">
      <c r="A345" s="80" t="s">
        <v>375</v>
      </c>
      <c r="B345" s="78" t="s">
        <v>38</v>
      </c>
      <c r="C345" s="70" t="s">
        <v>331</v>
      </c>
      <c r="D345" s="79" t="s">
        <v>1</v>
      </c>
      <c r="E345" s="72" t="s">
        <v>37</v>
      </c>
      <c r="F345" s="73">
        <v>4</v>
      </c>
      <c r="G345" s="74"/>
      <c r="H345" s="75">
        <f>ROUND(G345*F345,2)</f>
        <v>0</v>
      </c>
    </row>
    <row r="346" spans="1:8" ht="36" customHeight="1">
      <c r="A346" s="80" t="s">
        <v>376</v>
      </c>
      <c r="B346" s="78" t="s">
        <v>47</v>
      </c>
      <c r="C346" s="70" t="s">
        <v>333</v>
      </c>
      <c r="D346" s="79" t="s">
        <v>1</v>
      </c>
      <c r="E346" s="72" t="s">
        <v>37</v>
      </c>
      <c r="F346" s="73">
        <v>10</v>
      </c>
      <c r="G346" s="74"/>
      <c r="H346" s="75">
        <f>ROUND(G346*F346,2)</f>
        <v>0</v>
      </c>
    </row>
    <row r="347" spans="1:8" ht="36" customHeight="1">
      <c r="A347" s="80" t="s">
        <v>377</v>
      </c>
      <c r="B347" s="78" t="s">
        <v>61</v>
      </c>
      <c r="C347" s="70" t="s">
        <v>335</v>
      </c>
      <c r="D347" s="79" t="s">
        <v>1</v>
      </c>
      <c r="E347" s="72" t="s">
        <v>37</v>
      </c>
      <c r="F347" s="73">
        <v>10</v>
      </c>
      <c r="G347" s="74"/>
      <c r="H347" s="75">
        <f>ROUND(G347*F347,2)</f>
        <v>0</v>
      </c>
    </row>
    <row r="348" spans="1:8" ht="36" customHeight="1">
      <c r="A348" s="80" t="s">
        <v>378</v>
      </c>
      <c r="B348" s="78" t="s">
        <v>71</v>
      </c>
      <c r="C348" s="70" t="s">
        <v>337</v>
      </c>
      <c r="D348" s="79" t="s">
        <v>1</v>
      </c>
      <c r="E348" s="72" t="s">
        <v>37</v>
      </c>
      <c r="F348" s="73">
        <v>20</v>
      </c>
      <c r="G348" s="74"/>
      <c r="H348" s="75">
        <f>ROUND(G348*F348,2)</f>
        <v>0</v>
      </c>
    </row>
    <row r="349" spans="1:8" ht="36" customHeight="1">
      <c r="A349" s="80" t="s">
        <v>48</v>
      </c>
      <c r="B349" s="69" t="s">
        <v>313</v>
      </c>
      <c r="C349" s="70" t="s">
        <v>49</v>
      </c>
      <c r="D349" s="79" t="s">
        <v>369</v>
      </c>
      <c r="E349" s="72"/>
      <c r="F349" s="73"/>
      <c r="G349" s="77"/>
      <c r="H349" s="75"/>
    </row>
    <row r="350" spans="1:8" ht="36" customHeight="1">
      <c r="A350" s="80" t="s">
        <v>50</v>
      </c>
      <c r="B350" s="78" t="s">
        <v>38</v>
      </c>
      <c r="C350" s="70" t="s">
        <v>51</v>
      </c>
      <c r="D350" s="79" t="s">
        <v>1</v>
      </c>
      <c r="E350" s="72" t="s">
        <v>42</v>
      </c>
      <c r="F350" s="73">
        <v>10</v>
      </c>
      <c r="G350" s="74"/>
      <c r="H350" s="75">
        <f>ROUND(G350*F350,2)</f>
        <v>0</v>
      </c>
    </row>
    <row r="351" spans="1:8" ht="36" customHeight="1">
      <c r="A351" s="80" t="s">
        <v>52</v>
      </c>
      <c r="B351" s="69" t="s">
        <v>314</v>
      </c>
      <c r="C351" s="70" t="s">
        <v>53</v>
      </c>
      <c r="D351" s="79" t="s">
        <v>369</v>
      </c>
      <c r="E351" s="72"/>
      <c r="F351" s="73"/>
      <c r="G351" s="77"/>
      <c r="H351" s="75"/>
    </row>
    <row r="352" spans="1:8" ht="36" customHeight="1">
      <c r="A352" s="80"/>
      <c r="B352" s="78" t="s">
        <v>38</v>
      </c>
      <c r="C352" s="70" t="s">
        <v>420</v>
      </c>
      <c r="D352" s="79" t="s">
        <v>1</v>
      </c>
      <c r="E352" s="72" t="s">
        <v>42</v>
      </c>
      <c r="F352" s="73">
        <v>30</v>
      </c>
      <c r="G352" s="74"/>
      <c r="H352" s="75">
        <f>ROUND(G352*F352,2)</f>
        <v>0</v>
      </c>
    </row>
    <row r="353" spans="1:8" ht="36" customHeight="1">
      <c r="A353" s="80" t="s">
        <v>54</v>
      </c>
      <c r="B353" s="78" t="s">
        <v>47</v>
      </c>
      <c r="C353" s="70" t="s">
        <v>55</v>
      </c>
      <c r="D353" s="79" t="s">
        <v>1</v>
      </c>
      <c r="E353" s="72" t="s">
        <v>42</v>
      </c>
      <c r="F353" s="73">
        <v>10</v>
      </c>
      <c r="G353" s="74"/>
      <c r="H353" s="75">
        <f>ROUND(G353*F353,2)</f>
        <v>0</v>
      </c>
    </row>
    <row r="354" spans="1:8" ht="36" customHeight="1">
      <c r="A354" s="80" t="s">
        <v>56</v>
      </c>
      <c r="B354" s="78" t="s">
        <v>61</v>
      </c>
      <c r="C354" s="70" t="s">
        <v>57</v>
      </c>
      <c r="D354" s="79" t="s">
        <v>1</v>
      </c>
      <c r="E354" s="72" t="s">
        <v>42</v>
      </c>
      <c r="F354" s="73">
        <v>10</v>
      </c>
      <c r="G354" s="74"/>
      <c r="H354" s="75">
        <f>ROUND(G354*F354,2)</f>
        <v>0</v>
      </c>
    </row>
    <row r="355" spans="1:8" ht="36" customHeight="1">
      <c r="A355" s="80" t="s">
        <v>152</v>
      </c>
      <c r="B355" s="69" t="s">
        <v>315</v>
      </c>
      <c r="C355" s="70" t="s">
        <v>58</v>
      </c>
      <c r="D355" s="79" t="s">
        <v>154</v>
      </c>
      <c r="E355" s="72"/>
      <c r="F355" s="73"/>
      <c r="G355" s="77"/>
      <c r="H355" s="75"/>
    </row>
    <row r="356" spans="1:8" ht="36" customHeight="1">
      <c r="A356" s="80" t="s">
        <v>415</v>
      </c>
      <c r="B356" s="78" t="s">
        <v>38</v>
      </c>
      <c r="C356" s="70" t="s">
        <v>416</v>
      </c>
      <c r="D356" s="79" t="s">
        <v>417</v>
      </c>
      <c r="E356" s="72" t="s">
        <v>37</v>
      </c>
      <c r="F356" s="73">
        <v>3</v>
      </c>
      <c r="G356" s="74"/>
      <c r="H356" s="75">
        <f>ROUND(G356*F356,2)</f>
        <v>0</v>
      </c>
    </row>
    <row r="357" spans="1:8" ht="36" customHeight="1">
      <c r="A357" s="80" t="s">
        <v>155</v>
      </c>
      <c r="B357" s="78" t="s">
        <v>47</v>
      </c>
      <c r="C357" s="70" t="s">
        <v>156</v>
      </c>
      <c r="D357" s="79" t="s">
        <v>59</v>
      </c>
      <c r="E357" s="72"/>
      <c r="F357" s="73"/>
      <c r="G357" s="77"/>
      <c r="H357" s="75"/>
    </row>
    <row r="358" spans="1:8" ht="36" customHeight="1">
      <c r="A358" s="80" t="s">
        <v>157</v>
      </c>
      <c r="B358" s="81" t="s">
        <v>158</v>
      </c>
      <c r="C358" s="70" t="s">
        <v>159</v>
      </c>
      <c r="D358" s="79"/>
      <c r="E358" s="72" t="s">
        <v>37</v>
      </c>
      <c r="F358" s="73">
        <v>50</v>
      </c>
      <c r="G358" s="74"/>
      <c r="H358" s="75">
        <f>ROUND(G358*F358,2)</f>
        <v>0</v>
      </c>
    </row>
    <row r="359" spans="1:8" ht="36" customHeight="1">
      <c r="A359" s="80" t="s">
        <v>160</v>
      </c>
      <c r="B359" s="81" t="s">
        <v>161</v>
      </c>
      <c r="C359" s="70" t="s">
        <v>162</v>
      </c>
      <c r="D359" s="79"/>
      <c r="E359" s="72" t="s">
        <v>37</v>
      </c>
      <c r="F359" s="73">
        <v>10</v>
      </c>
      <c r="G359" s="74"/>
      <c r="H359" s="75">
        <f>ROUND(G359*F359,2)</f>
        <v>0</v>
      </c>
    </row>
    <row r="360" spans="1:8" s="58" customFormat="1" ht="36" customHeight="1">
      <c r="A360" s="94" t="s">
        <v>379</v>
      </c>
      <c r="B360" s="95" t="s">
        <v>61</v>
      </c>
      <c r="C360" s="96" t="s">
        <v>380</v>
      </c>
      <c r="D360" s="97" t="s">
        <v>381</v>
      </c>
      <c r="E360" s="98" t="s">
        <v>37</v>
      </c>
      <c r="F360" s="99">
        <v>5</v>
      </c>
      <c r="G360" s="100"/>
      <c r="H360" s="101">
        <f>ROUND(G360*F360,2)</f>
        <v>0</v>
      </c>
    </row>
    <row r="361" spans="1:8" ht="36" customHeight="1">
      <c r="A361" s="80"/>
      <c r="B361" s="78"/>
      <c r="C361" s="36" t="s">
        <v>468</v>
      </c>
      <c r="D361" s="79"/>
      <c r="E361" s="72"/>
      <c r="F361" s="9" t="s">
        <v>1</v>
      </c>
      <c r="G361" s="21" t="s">
        <v>1</v>
      </c>
      <c r="H361" s="24"/>
    </row>
    <row r="362" spans="1:8" ht="36" customHeight="1">
      <c r="A362" s="80" t="s">
        <v>163</v>
      </c>
      <c r="B362" s="69" t="s">
        <v>316</v>
      </c>
      <c r="C362" s="70" t="s">
        <v>62</v>
      </c>
      <c r="D362" s="79" t="s">
        <v>165</v>
      </c>
      <c r="E362" s="72"/>
      <c r="F362" s="73"/>
      <c r="G362" s="77"/>
      <c r="H362" s="75"/>
    </row>
    <row r="363" spans="1:8" ht="36" customHeight="1">
      <c r="A363" s="80" t="s">
        <v>166</v>
      </c>
      <c r="B363" s="78" t="s">
        <v>38</v>
      </c>
      <c r="C363" s="70" t="s">
        <v>429</v>
      </c>
      <c r="D363" s="79" t="s">
        <v>167</v>
      </c>
      <c r="E363" s="72"/>
      <c r="F363" s="73"/>
      <c r="G363" s="75"/>
      <c r="H363" s="75"/>
    </row>
    <row r="364" spans="1:8" ht="36" customHeight="1">
      <c r="A364" s="80" t="s">
        <v>168</v>
      </c>
      <c r="B364" s="81" t="s">
        <v>158</v>
      </c>
      <c r="C364" s="70" t="s">
        <v>169</v>
      </c>
      <c r="D364" s="79"/>
      <c r="E364" s="72" t="s">
        <v>60</v>
      </c>
      <c r="F364" s="73">
        <v>5</v>
      </c>
      <c r="G364" s="74"/>
      <c r="H364" s="75">
        <f>ROUND(G364*F364,2)</f>
        <v>0</v>
      </c>
    </row>
    <row r="365" spans="1:8" ht="36" customHeight="1">
      <c r="A365" s="80" t="s">
        <v>170</v>
      </c>
      <c r="B365" s="81" t="s">
        <v>161</v>
      </c>
      <c r="C365" s="70" t="s">
        <v>171</v>
      </c>
      <c r="D365" s="79"/>
      <c r="E365" s="72" t="s">
        <v>60</v>
      </c>
      <c r="F365" s="73">
        <v>10</v>
      </c>
      <c r="G365" s="74"/>
      <c r="H365" s="75">
        <f>ROUND(G365*F365,2)</f>
        <v>0</v>
      </c>
    </row>
    <row r="366" spans="1:8" ht="48" customHeight="1">
      <c r="A366" s="80" t="s">
        <v>172</v>
      </c>
      <c r="B366" s="78" t="s">
        <v>47</v>
      </c>
      <c r="C366" s="70" t="s">
        <v>421</v>
      </c>
      <c r="D366" s="79" t="s">
        <v>173</v>
      </c>
      <c r="E366" s="72" t="s">
        <v>60</v>
      </c>
      <c r="F366" s="73">
        <v>10</v>
      </c>
      <c r="G366" s="74"/>
      <c r="H366" s="75">
        <f>ROUND(G366*F366,2)</f>
        <v>0</v>
      </c>
    </row>
    <row r="367" spans="1:8" ht="36" customHeight="1">
      <c r="A367" s="80" t="s">
        <v>382</v>
      </c>
      <c r="B367" s="78" t="s">
        <v>61</v>
      </c>
      <c r="C367" s="70" t="s">
        <v>174</v>
      </c>
      <c r="D367" s="79" t="s">
        <v>175</v>
      </c>
      <c r="E367" s="72" t="s">
        <v>60</v>
      </c>
      <c r="F367" s="73">
        <v>35</v>
      </c>
      <c r="G367" s="74"/>
      <c r="H367" s="75">
        <f>ROUND(G367*F367,2)</f>
        <v>0</v>
      </c>
    </row>
    <row r="368" spans="1:8" ht="48" customHeight="1">
      <c r="A368" s="80" t="s">
        <v>63</v>
      </c>
      <c r="B368" s="69" t="s">
        <v>317</v>
      </c>
      <c r="C368" s="70" t="s">
        <v>64</v>
      </c>
      <c r="D368" s="79" t="s">
        <v>293</v>
      </c>
      <c r="E368" s="72" t="s">
        <v>37</v>
      </c>
      <c r="F368" s="73">
        <v>20</v>
      </c>
      <c r="G368" s="74"/>
      <c r="H368" s="75">
        <f>ROUND(G368*F368,2)</f>
        <v>0</v>
      </c>
    </row>
    <row r="369" spans="1:8" ht="36" customHeight="1">
      <c r="A369" s="80" t="s">
        <v>383</v>
      </c>
      <c r="B369" s="69" t="s">
        <v>318</v>
      </c>
      <c r="C369" s="70" t="s">
        <v>384</v>
      </c>
      <c r="D369" s="79" t="s">
        <v>385</v>
      </c>
      <c r="E369" s="82"/>
      <c r="F369" s="73"/>
      <c r="G369" s="77"/>
      <c r="H369" s="75"/>
    </row>
    <row r="370" spans="1:8" ht="36" customHeight="1">
      <c r="A370" s="80" t="s">
        <v>386</v>
      </c>
      <c r="B370" s="78" t="s">
        <v>38</v>
      </c>
      <c r="C370" s="70" t="s">
        <v>65</v>
      </c>
      <c r="D370" s="79"/>
      <c r="E370" s="72"/>
      <c r="F370" s="73"/>
      <c r="G370" s="77"/>
      <c r="H370" s="75"/>
    </row>
    <row r="371" spans="1:8" ht="36" customHeight="1">
      <c r="A371" s="80" t="s">
        <v>387</v>
      </c>
      <c r="B371" s="81" t="s">
        <v>158</v>
      </c>
      <c r="C371" s="70" t="s">
        <v>188</v>
      </c>
      <c r="D371" s="79"/>
      <c r="E371" s="72" t="s">
        <v>39</v>
      </c>
      <c r="F371" s="73">
        <v>1375</v>
      </c>
      <c r="G371" s="74"/>
      <c r="H371" s="75">
        <f>ROUND(G371*F371,2)</f>
        <v>0</v>
      </c>
    </row>
    <row r="372" spans="1:8" ht="36" customHeight="1">
      <c r="A372" s="80" t="s">
        <v>388</v>
      </c>
      <c r="B372" s="78" t="s">
        <v>47</v>
      </c>
      <c r="C372" s="70" t="s">
        <v>89</v>
      </c>
      <c r="D372" s="79"/>
      <c r="E372" s="72"/>
      <c r="F372" s="73"/>
      <c r="G372" s="77"/>
      <c r="H372" s="75"/>
    </row>
    <row r="373" spans="1:8" ht="36" customHeight="1">
      <c r="A373" s="80" t="s">
        <v>389</v>
      </c>
      <c r="B373" s="81" t="s">
        <v>158</v>
      </c>
      <c r="C373" s="70" t="s">
        <v>188</v>
      </c>
      <c r="D373" s="79"/>
      <c r="E373" s="72" t="s">
        <v>39</v>
      </c>
      <c r="F373" s="73">
        <v>150</v>
      </c>
      <c r="G373" s="74"/>
      <c r="H373" s="75">
        <f>ROUND(G373*F373,2)</f>
        <v>0</v>
      </c>
    </row>
    <row r="374" spans="1:8" ht="36" customHeight="1">
      <c r="A374" s="80" t="s">
        <v>176</v>
      </c>
      <c r="B374" s="69" t="s">
        <v>319</v>
      </c>
      <c r="C374" s="70" t="s">
        <v>178</v>
      </c>
      <c r="D374" s="79" t="s">
        <v>179</v>
      </c>
      <c r="E374" s="72"/>
      <c r="F374" s="73"/>
      <c r="G374" s="77"/>
      <c r="H374" s="75"/>
    </row>
    <row r="375" spans="1:8" ht="36" customHeight="1">
      <c r="A375" s="80" t="s">
        <v>180</v>
      </c>
      <c r="B375" s="78" t="s">
        <v>38</v>
      </c>
      <c r="C375" s="70" t="s">
        <v>181</v>
      </c>
      <c r="D375" s="79" t="s">
        <v>1</v>
      </c>
      <c r="E375" s="72" t="s">
        <v>37</v>
      </c>
      <c r="F375" s="73">
        <v>20</v>
      </c>
      <c r="G375" s="74"/>
      <c r="H375" s="75">
        <f>ROUND(G375*F375,2)</f>
        <v>0</v>
      </c>
    </row>
    <row r="376" spans="1:8" ht="36" customHeight="1">
      <c r="A376" s="80" t="s">
        <v>390</v>
      </c>
      <c r="B376" s="78" t="s">
        <v>47</v>
      </c>
      <c r="C376" s="70" t="s">
        <v>391</v>
      </c>
      <c r="D376" s="79" t="s">
        <v>1</v>
      </c>
      <c r="E376" s="72" t="s">
        <v>37</v>
      </c>
      <c r="F376" s="73">
        <v>20</v>
      </c>
      <c r="G376" s="74"/>
      <c r="H376" s="75">
        <f>ROUND(G376*F376,2)</f>
        <v>0</v>
      </c>
    </row>
    <row r="377" spans="1:8" ht="36" customHeight="1">
      <c r="A377" s="80" t="s">
        <v>392</v>
      </c>
      <c r="B377" s="69" t="s">
        <v>320</v>
      </c>
      <c r="C377" s="70" t="s">
        <v>393</v>
      </c>
      <c r="D377" s="79" t="s">
        <v>394</v>
      </c>
      <c r="E377" s="72" t="s">
        <v>37</v>
      </c>
      <c r="F377" s="83">
        <v>50</v>
      </c>
      <c r="G377" s="74"/>
      <c r="H377" s="75">
        <f>ROUND(G377*F377,2)</f>
        <v>0</v>
      </c>
    </row>
    <row r="378" spans="1:8" ht="36" customHeight="1">
      <c r="A378" s="80" t="s">
        <v>182</v>
      </c>
      <c r="B378" s="69" t="s">
        <v>321</v>
      </c>
      <c r="C378" s="70" t="s">
        <v>184</v>
      </c>
      <c r="D378" s="79" t="s">
        <v>395</v>
      </c>
      <c r="E378" s="72" t="s">
        <v>42</v>
      </c>
      <c r="F378" s="83">
        <v>9</v>
      </c>
      <c r="G378" s="74"/>
      <c r="H378" s="75">
        <f>ROUND(G378*F378,2)</f>
        <v>0</v>
      </c>
    </row>
    <row r="379" spans="1:8" ht="36" customHeight="1">
      <c r="A379" s="21"/>
      <c r="B379" s="7"/>
      <c r="C379" s="36" t="s">
        <v>21</v>
      </c>
      <c r="D379" s="11"/>
      <c r="E379" s="10"/>
      <c r="F379" s="9"/>
      <c r="G379" s="21"/>
      <c r="H379" s="24"/>
    </row>
    <row r="380" spans="1:8" ht="36" customHeight="1">
      <c r="A380" s="68" t="s">
        <v>66</v>
      </c>
      <c r="B380" s="69" t="s">
        <v>322</v>
      </c>
      <c r="C380" s="70" t="s">
        <v>67</v>
      </c>
      <c r="D380" s="79" t="s">
        <v>190</v>
      </c>
      <c r="E380" s="72" t="s">
        <v>60</v>
      </c>
      <c r="F380" s="83">
        <v>2900</v>
      </c>
      <c r="G380" s="74"/>
      <c r="H380" s="75">
        <f>ROUND(G380*F380,2)</f>
        <v>0</v>
      </c>
    </row>
    <row r="381" spans="1:8" ht="36" customHeight="1">
      <c r="A381" s="21"/>
      <c r="B381" s="13"/>
      <c r="C381" s="36" t="s">
        <v>23</v>
      </c>
      <c r="D381" s="11"/>
      <c r="E381" s="10"/>
      <c r="F381" s="9"/>
      <c r="G381" s="21"/>
      <c r="H381" s="24"/>
    </row>
    <row r="382" spans="1:8" s="58" customFormat="1" ht="48" customHeight="1">
      <c r="A382" s="102" t="s">
        <v>68</v>
      </c>
      <c r="B382" s="103" t="s">
        <v>323</v>
      </c>
      <c r="C382" s="96" t="s">
        <v>110</v>
      </c>
      <c r="D382" s="97" t="s">
        <v>210</v>
      </c>
      <c r="E382" s="98" t="s">
        <v>42</v>
      </c>
      <c r="F382" s="104">
        <v>2</v>
      </c>
      <c r="G382" s="100"/>
      <c r="H382" s="101">
        <f>ROUND(G382*F382,2)</f>
        <v>0</v>
      </c>
    </row>
    <row r="383" spans="1:8" ht="36" customHeight="1">
      <c r="A383" s="68"/>
      <c r="B383" s="69"/>
      <c r="C383" s="36" t="s">
        <v>469</v>
      </c>
      <c r="D383" s="79"/>
      <c r="E383" s="72"/>
      <c r="F383" s="9" t="s">
        <v>1</v>
      </c>
      <c r="G383" s="21" t="s">
        <v>1</v>
      </c>
      <c r="H383" s="24"/>
    </row>
    <row r="384" spans="1:8" ht="36" customHeight="1">
      <c r="A384" s="68" t="s">
        <v>69</v>
      </c>
      <c r="B384" s="69" t="s">
        <v>324</v>
      </c>
      <c r="C384" s="70" t="s">
        <v>114</v>
      </c>
      <c r="D384" s="79" t="s">
        <v>210</v>
      </c>
      <c r="E384" s="72"/>
      <c r="F384" s="83"/>
      <c r="G384" s="77"/>
      <c r="H384" s="84"/>
    </row>
    <row r="385" spans="1:8" ht="36" customHeight="1">
      <c r="A385" s="68" t="s">
        <v>70</v>
      </c>
      <c r="B385" s="78" t="s">
        <v>38</v>
      </c>
      <c r="C385" s="70" t="s">
        <v>214</v>
      </c>
      <c r="D385" s="79"/>
      <c r="E385" s="72" t="s">
        <v>42</v>
      </c>
      <c r="F385" s="83">
        <v>6</v>
      </c>
      <c r="G385" s="74"/>
      <c r="H385" s="75">
        <f>ROUND(G385*F385,2)</f>
        <v>0</v>
      </c>
    </row>
    <row r="386" spans="1:8" ht="36" customHeight="1">
      <c r="A386" s="68" t="s">
        <v>92</v>
      </c>
      <c r="B386" s="69" t="s">
        <v>325</v>
      </c>
      <c r="C386" s="70" t="s">
        <v>116</v>
      </c>
      <c r="D386" s="79" t="s">
        <v>210</v>
      </c>
      <c r="E386" s="72" t="s">
        <v>42</v>
      </c>
      <c r="F386" s="83">
        <v>8</v>
      </c>
      <c r="G386" s="74"/>
      <c r="H386" s="75">
        <f>ROUND(G386*F386,2)</f>
        <v>0</v>
      </c>
    </row>
    <row r="387" spans="1:8" ht="36" customHeight="1">
      <c r="A387" s="68" t="s">
        <v>93</v>
      </c>
      <c r="B387" s="69" t="s">
        <v>326</v>
      </c>
      <c r="C387" s="70" t="s">
        <v>118</v>
      </c>
      <c r="D387" s="79" t="s">
        <v>210</v>
      </c>
      <c r="E387" s="72" t="s">
        <v>42</v>
      </c>
      <c r="F387" s="83">
        <v>5</v>
      </c>
      <c r="G387" s="74"/>
      <c r="H387" s="75">
        <f>ROUND(G387*F387,2)</f>
        <v>0</v>
      </c>
    </row>
    <row r="388" spans="1:8" ht="48" customHeight="1">
      <c r="A388" s="68" t="s">
        <v>418</v>
      </c>
      <c r="B388" s="69" t="s">
        <v>327</v>
      </c>
      <c r="C388" s="85" t="s">
        <v>419</v>
      </c>
      <c r="D388" s="79" t="s">
        <v>210</v>
      </c>
      <c r="E388" s="72" t="s">
        <v>42</v>
      </c>
      <c r="F388" s="83">
        <v>4</v>
      </c>
      <c r="G388" s="74"/>
      <c r="H388" s="75">
        <f>ROUND(G388*F388,2)</f>
        <v>0</v>
      </c>
    </row>
    <row r="389" spans="1:8" ht="11.25" customHeight="1">
      <c r="A389" s="21"/>
      <c r="B389" s="6"/>
      <c r="C389" s="36"/>
      <c r="D389" s="11"/>
      <c r="E389" s="10"/>
      <c r="F389" s="9"/>
      <c r="G389" s="21"/>
      <c r="H389" s="24"/>
    </row>
    <row r="390" spans="1:8" s="43" customFormat="1" ht="48" customHeight="1" thickBot="1">
      <c r="A390" s="42"/>
      <c r="B390" s="40" t="str">
        <f>B340</f>
        <v>E</v>
      </c>
      <c r="C390" s="146" t="str">
        <f>C340</f>
        <v>OVERLAY: EASTBOUND PORTAGE AVENUE FROM FURBY STREET TO MEMORIAL BOULEVARD</v>
      </c>
      <c r="D390" s="147"/>
      <c r="E390" s="147"/>
      <c r="F390" s="148"/>
      <c r="G390" s="93" t="s">
        <v>16</v>
      </c>
      <c r="H390" s="47">
        <f>SUM(H340:H389)</f>
        <v>0</v>
      </c>
    </row>
    <row r="391" spans="1:8" s="43" customFormat="1" ht="48" customHeight="1" thickTop="1">
      <c r="A391" s="45"/>
      <c r="B391" s="117" t="s">
        <v>108</v>
      </c>
      <c r="C391" s="149" t="s">
        <v>494</v>
      </c>
      <c r="D391" s="150"/>
      <c r="E391" s="150"/>
      <c r="F391" s="151"/>
      <c r="G391" s="118"/>
      <c r="H391" s="119"/>
    </row>
    <row r="392" spans="1:8" s="43" customFormat="1" ht="36" customHeight="1">
      <c r="A392" s="21"/>
      <c r="B392" s="17"/>
      <c r="C392" s="36" t="s">
        <v>19</v>
      </c>
      <c r="D392" s="11"/>
      <c r="E392" s="8"/>
      <c r="F392" s="11"/>
      <c r="G392" s="21"/>
      <c r="H392" s="24"/>
    </row>
    <row r="393" spans="1:8" s="43" customFormat="1" ht="36" customHeight="1">
      <c r="A393" s="80" t="s">
        <v>78</v>
      </c>
      <c r="B393" s="69" t="s">
        <v>109</v>
      </c>
      <c r="C393" s="70" t="s">
        <v>80</v>
      </c>
      <c r="D393" s="71" t="s">
        <v>362</v>
      </c>
      <c r="E393" s="72"/>
      <c r="F393" s="73"/>
      <c r="G393" s="77"/>
      <c r="H393" s="75"/>
    </row>
    <row r="394" spans="1:8" s="43" customFormat="1" ht="36" customHeight="1">
      <c r="A394" s="80" t="s">
        <v>367</v>
      </c>
      <c r="B394" s="78" t="s">
        <v>38</v>
      </c>
      <c r="C394" s="70" t="s">
        <v>368</v>
      </c>
      <c r="D394" s="79" t="s">
        <v>1</v>
      </c>
      <c r="E394" s="72" t="s">
        <v>37</v>
      </c>
      <c r="F394" s="73">
        <v>20</v>
      </c>
      <c r="G394" s="74"/>
      <c r="H394" s="75">
        <f>ROUND(G394*F394,2)</f>
        <v>0</v>
      </c>
    </row>
    <row r="395" spans="1:8" s="43" customFormat="1" ht="48" customHeight="1">
      <c r="A395" s="80" t="s">
        <v>373</v>
      </c>
      <c r="B395" s="69" t="s">
        <v>467</v>
      </c>
      <c r="C395" s="70" t="s">
        <v>374</v>
      </c>
      <c r="D395" s="79" t="s">
        <v>369</v>
      </c>
      <c r="E395" s="72"/>
      <c r="F395" s="73"/>
      <c r="G395" s="77"/>
      <c r="H395" s="75"/>
    </row>
    <row r="396" spans="1:8" s="43" customFormat="1" ht="36" customHeight="1">
      <c r="A396" s="80" t="s">
        <v>375</v>
      </c>
      <c r="B396" s="78" t="s">
        <v>38</v>
      </c>
      <c r="C396" s="70" t="s">
        <v>331</v>
      </c>
      <c r="D396" s="79" t="s">
        <v>1</v>
      </c>
      <c r="E396" s="72" t="s">
        <v>37</v>
      </c>
      <c r="F396" s="73">
        <v>4</v>
      </c>
      <c r="G396" s="74"/>
      <c r="H396" s="75">
        <f>ROUND(G396*F396,2)</f>
        <v>0</v>
      </c>
    </row>
    <row r="397" spans="1:8" s="43" customFormat="1" ht="36" customHeight="1">
      <c r="A397" s="80" t="s">
        <v>376</v>
      </c>
      <c r="B397" s="78" t="s">
        <v>47</v>
      </c>
      <c r="C397" s="70" t="s">
        <v>333</v>
      </c>
      <c r="D397" s="79" t="s">
        <v>1</v>
      </c>
      <c r="E397" s="72" t="s">
        <v>37</v>
      </c>
      <c r="F397" s="73">
        <v>10</v>
      </c>
      <c r="G397" s="74"/>
      <c r="H397" s="75">
        <f>ROUND(G397*F397,2)</f>
        <v>0</v>
      </c>
    </row>
    <row r="398" spans="1:8" s="43" customFormat="1" ht="36" customHeight="1">
      <c r="A398" s="80" t="s">
        <v>377</v>
      </c>
      <c r="B398" s="78" t="s">
        <v>61</v>
      </c>
      <c r="C398" s="70" t="s">
        <v>335</v>
      </c>
      <c r="D398" s="79" t="s">
        <v>1</v>
      </c>
      <c r="E398" s="72" t="s">
        <v>37</v>
      </c>
      <c r="F398" s="73">
        <v>10</v>
      </c>
      <c r="G398" s="74"/>
      <c r="H398" s="75">
        <f>ROUND(G398*F398,2)</f>
        <v>0</v>
      </c>
    </row>
    <row r="399" spans="1:8" s="43" customFormat="1" ht="36" customHeight="1">
      <c r="A399" s="80" t="s">
        <v>378</v>
      </c>
      <c r="B399" s="78" t="s">
        <v>71</v>
      </c>
      <c r="C399" s="70" t="s">
        <v>337</v>
      </c>
      <c r="D399" s="79" t="s">
        <v>1</v>
      </c>
      <c r="E399" s="72" t="s">
        <v>37</v>
      </c>
      <c r="F399" s="73">
        <v>20</v>
      </c>
      <c r="G399" s="74"/>
      <c r="H399" s="75">
        <f>ROUND(G399*F399,2)</f>
        <v>0</v>
      </c>
    </row>
    <row r="400" spans="1:8" s="43" customFormat="1" ht="36" customHeight="1">
      <c r="A400" s="80" t="s">
        <v>48</v>
      </c>
      <c r="B400" s="69" t="s">
        <v>113</v>
      </c>
      <c r="C400" s="70" t="s">
        <v>49</v>
      </c>
      <c r="D400" s="79" t="s">
        <v>369</v>
      </c>
      <c r="E400" s="72"/>
      <c r="F400" s="73"/>
      <c r="G400" s="77"/>
      <c r="H400" s="75"/>
    </row>
    <row r="401" spans="1:8" s="43" customFormat="1" ht="36" customHeight="1">
      <c r="A401" s="80" t="s">
        <v>50</v>
      </c>
      <c r="B401" s="78" t="s">
        <v>38</v>
      </c>
      <c r="C401" s="70" t="s">
        <v>51</v>
      </c>
      <c r="D401" s="79" t="s">
        <v>1</v>
      </c>
      <c r="E401" s="72" t="s">
        <v>42</v>
      </c>
      <c r="F401" s="73">
        <v>10</v>
      </c>
      <c r="G401" s="74"/>
      <c r="H401" s="75">
        <f>ROUND(G401*F401,2)</f>
        <v>0</v>
      </c>
    </row>
    <row r="402" spans="1:8" s="43" customFormat="1" ht="36" customHeight="1">
      <c r="A402" s="80" t="s">
        <v>52</v>
      </c>
      <c r="B402" s="69" t="s">
        <v>115</v>
      </c>
      <c r="C402" s="70" t="s">
        <v>53</v>
      </c>
      <c r="D402" s="79" t="s">
        <v>369</v>
      </c>
      <c r="E402" s="72"/>
      <c r="F402" s="73"/>
      <c r="G402" s="77"/>
      <c r="H402" s="75"/>
    </row>
    <row r="403" spans="1:8" s="43" customFormat="1" ht="36" customHeight="1">
      <c r="A403" s="80"/>
      <c r="B403" s="78" t="s">
        <v>38</v>
      </c>
      <c r="C403" s="70" t="s">
        <v>420</v>
      </c>
      <c r="D403" s="79" t="s">
        <v>1</v>
      </c>
      <c r="E403" s="72" t="s">
        <v>42</v>
      </c>
      <c r="F403" s="73">
        <v>30</v>
      </c>
      <c r="G403" s="74"/>
      <c r="H403" s="75">
        <f>ROUND(G403*F403,2)</f>
        <v>0</v>
      </c>
    </row>
    <row r="404" spans="1:8" s="43" customFormat="1" ht="36" customHeight="1">
      <c r="A404" s="80" t="s">
        <v>54</v>
      </c>
      <c r="B404" s="78" t="s">
        <v>47</v>
      </c>
      <c r="C404" s="70" t="s">
        <v>55</v>
      </c>
      <c r="D404" s="79" t="s">
        <v>1</v>
      </c>
      <c r="E404" s="72" t="s">
        <v>42</v>
      </c>
      <c r="F404" s="73">
        <v>10</v>
      </c>
      <c r="G404" s="74"/>
      <c r="H404" s="75">
        <f>ROUND(G404*F404,2)</f>
        <v>0</v>
      </c>
    </row>
    <row r="405" spans="1:8" s="43" customFormat="1" ht="36" customHeight="1">
      <c r="A405" s="80" t="s">
        <v>56</v>
      </c>
      <c r="B405" s="78" t="s">
        <v>61</v>
      </c>
      <c r="C405" s="70" t="s">
        <v>57</v>
      </c>
      <c r="D405" s="79" t="s">
        <v>1</v>
      </c>
      <c r="E405" s="72" t="s">
        <v>42</v>
      </c>
      <c r="F405" s="73">
        <v>10</v>
      </c>
      <c r="G405" s="74"/>
      <c r="H405" s="75">
        <f>ROUND(G405*F405,2)</f>
        <v>0</v>
      </c>
    </row>
    <row r="406" spans="1:8" s="43" customFormat="1" ht="36" customHeight="1">
      <c r="A406" s="80" t="s">
        <v>152</v>
      </c>
      <c r="B406" s="69" t="s">
        <v>117</v>
      </c>
      <c r="C406" s="70" t="s">
        <v>58</v>
      </c>
      <c r="D406" s="79" t="s">
        <v>154</v>
      </c>
      <c r="E406" s="72"/>
      <c r="F406" s="73"/>
      <c r="G406" s="77"/>
      <c r="H406" s="75"/>
    </row>
    <row r="407" spans="1:8" s="43" customFormat="1" ht="36" customHeight="1">
      <c r="A407" s="80" t="s">
        <v>415</v>
      </c>
      <c r="B407" s="78" t="s">
        <v>38</v>
      </c>
      <c r="C407" s="70" t="s">
        <v>416</v>
      </c>
      <c r="D407" s="79" t="s">
        <v>417</v>
      </c>
      <c r="E407" s="72" t="s">
        <v>37</v>
      </c>
      <c r="F407" s="73">
        <v>3</v>
      </c>
      <c r="G407" s="74"/>
      <c r="H407" s="75">
        <f>ROUND(G407*F407,2)</f>
        <v>0</v>
      </c>
    </row>
    <row r="408" spans="1:8" s="43" customFormat="1" ht="36" customHeight="1">
      <c r="A408" s="80" t="s">
        <v>155</v>
      </c>
      <c r="B408" s="78" t="s">
        <v>47</v>
      </c>
      <c r="C408" s="70" t="s">
        <v>156</v>
      </c>
      <c r="D408" s="79" t="s">
        <v>59</v>
      </c>
      <c r="E408" s="72"/>
      <c r="F408" s="73"/>
      <c r="G408" s="77"/>
      <c r="H408" s="75"/>
    </row>
    <row r="409" spans="1:8" s="43" customFormat="1" ht="36" customHeight="1">
      <c r="A409" s="80" t="s">
        <v>157</v>
      </c>
      <c r="B409" s="81" t="s">
        <v>158</v>
      </c>
      <c r="C409" s="70" t="s">
        <v>159</v>
      </c>
      <c r="D409" s="79"/>
      <c r="E409" s="72" t="s">
        <v>37</v>
      </c>
      <c r="F409" s="73">
        <v>50</v>
      </c>
      <c r="G409" s="74"/>
      <c r="H409" s="75">
        <f>ROUND(G409*F409,2)</f>
        <v>0</v>
      </c>
    </row>
    <row r="410" spans="1:8" s="43" customFormat="1" ht="36" customHeight="1">
      <c r="A410" s="80" t="s">
        <v>160</v>
      </c>
      <c r="B410" s="81" t="s">
        <v>161</v>
      </c>
      <c r="C410" s="70" t="s">
        <v>162</v>
      </c>
      <c r="D410" s="79"/>
      <c r="E410" s="72" t="s">
        <v>37</v>
      </c>
      <c r="F410" s="73">
        <v>10</v>
      </c>
      <c r="G410" s="74"/>
      <c r="H410" s="75">
        <f>ROUND(G410*F410,2)</f>
        <v>0</v>
      </c>
    </row>
    <row r="411" spans="1:8" s="109" customFormat="1" ht="36" customHeight="1">
      <c r="A411" s="94" t="s">
        <v>379</v>
      </c>
      <c r="B411" s="95" t="s">
        <v>61</v>
      </c>
      <c r="C411" s="96" t="s">
        <v>380</v>
      </c>
      <c r="D411" s="97" t="s">
        <v>381</v>
      </c>
      <c r="E411" s="98" t="s">
        <v>37</v>
      </c>
      <c r="F411" s="99">
        <v>5</v>
      </c>
      <c r="G411" s="100"/>
      <c r="H411" s="101">
        <f>ROUND(G411*F411,2)</f>
        <v>0</v>
      </c>
    </row>
    <row r="412" spans="1:8" s="43" customFormat="1" ht="36" customHeight="1">
      <c r="A412" s="80"/>
      <c r="B412" s="78"/>
      <c r="C412" s="36" t="s">
        <v>468</v>
      </c>
      <c r="D412" s="79"/>
      <c r="E412" s="72"/>
      <c r="F412" s="9" t="s">
        <v>1</v>
      </c>
      <c r="G412" s="21" t="s">
        <v>1</v>
      </c>
      <c r="H412" s="24"/>
    </row>
    <row r="413" spans="1:8" s="43" customFormat="1" ht="36" customHeight="1">
      <c r="A413" s="80" t="s">
        <v>163</v>
      </c>
      <c r="B413" s="69" t="s">
        <v>119</v>
      </c>
      <c r="C413" s="70" t="s">
        <v>62</v>
      </c>
      <c r="D413" s="79" t="s">
        <v>165</v>
      </c>
      <c r="E413" s="72"/>
      <c r="F413" s="73"/>
      <c r="G413" s="77"/>
      <c r="H413" s="75"/>
    </row>
    <row r="414" spans="1:8" s="43" customFormat="1" ht="36" customHeight="1">
      <c r="A414" s="80" t="s">
        <v>166</v>
      </c>
      <c r="B414" s="78" t="s">
        <v>38</v>
      </c>
      <c r="C414" s="70" t="s">
        <v>429</v>
      </c>
      <c r="D414" s="79" t="s">
        <v>167</v>
      </c>
      <c r="E414" s="72"/>
      <c r="F414" s="73"/>
      <c r="G414" s="75"/>
      <c r="H414" s="75"/>
    </row>
    <row r="415" spans="1:8" s="43" customFormat="1" ht="36" customHeight="1">
      <c r="A415" s="80" t="s">
        <v>168</v>
      </c>
      <c r="B415" s="81" t="s">
        <v>158</v>
      </c>
      <c r="C415" s="70" t="s">
        <v>169</v>
      </c>
      <c r="D415" s="79"/>
      <c r="E415" s="72" t="s">
        <v>60</v>
      </c>
      <c r="F415" s="73">
        <v>6</v>
      </c>
      <c r="G415" s="74"/>
      <c r="H415" s="75">
        <f>ROUND(G415*F415,2)</f>
        <v>0</v>
      </c>
    </row>
    <row r="416" spans="1:8" s="43" customFormat="1" ht="36" customHeight="1">
      <c r="A416" s="80" t="s">
        <v>170</v>
      </c>
      <c r="B416" s="81" t="s">
        <v>161</v>
      </c>
      <c r="C416" s="70" t="s">
        <v>171</v>
      </c>
      <c r="D416" s="79"/>
      <c r="E416" s="72" t="s">
        <v>60</v>
      </c>
      <c r="F416" s="73">
        <v>10</v>
      </c>
      <c r="G416" s="74"/>
      <c r="H416" s="75">
        <f>ROUND(G416*F416,2)</f>
        <v>0</v>
      </c>
    </row>
    <row r="417" spans="1:8" s="43" customFormat="1" ht="48" customHeight="1">
      <c r="A417" s="80" t="s">
        <v>172</v>
      </c>
      <c r="B417" s="78" t="s">
        <v>47</v>
      </c>
      <c r="C417" s="70" t="s">
        <v>421</v>
      </c>
      <c r="D417" s="79" t="s">
        <v>173</v>
      </c>
      <c r="E417" s="72" t="s">
        <v>60</v>
      </c>
      <c r="F417" s="73">
        <v>4</v>
      </c>
      <c r="G417" s="74"/>
      <c r="H417" s="75">
        <f>ROUND(G417*F417,2)</f>
        <v>0</v>
      </c>
    </row>
    <row r="418" spans="1:8" s="43" customFormat="1" ht="36" customHeight="1">
      <c r="A418" s="80" t="s">
        <v>382</v>
      </c>
      <c r="B418" s="78" t="s">
        <v>61</v>
      </c>
      <c r="C418" s="70" t="s">
        <v>174</v>
      </c>
      <c r="D418" s="79" t="s">
        <v>175</v>
      </c>
      <c r="E418" s="72" t="s">
        <v>60</v>
      </c>
      <c r="F418" s="73">
        <v>35</v>
      </c>
      <c r="G418" s="74"/>
      <c r="H418" s="75">
        <f>ROUND(G418*F418,2)</f>
        <v>0</v>
      </c>
    </row>
    <row r="419" spans="1:8" s="43" customFormat="1" ht="48" customHeight="1">
      <c r="A419" s="80" t="s">
        <v>63</v>
      </c>
      <c r="B419" s="69" t="s">
        <v>121</v>
      </c>
      <c r="C419" s="70" t="s">
        <v>64</v>
      </c>
      <c r="D419" s="79" t="s">
        <v>293</v>
      </c>
      <c r="E419" s="72" t="s">
        <v>37</v>
      </c>
      <c r="F419" s="73">
        <v>20</v>
      </c>
      <c r="G419" s="74"/>
      <c r="H419" s="75">
        <f>ROUND(G419*F419,2)</f>
        <v>0</v>
      </c>
    </row>
    <row r="420" spans="1:8" s="43" customFormat="1" ht="36" customHeight="1">
      <c r="A420" s="80" t="s">
        <v>383</v>
      </c>
      <c r="B420" s="69" t="s">
        <v>338</v>
      </c>
      <c r="C420" s="70" t="s">
        <v>384</v>
      </c>
      <c r="D420" s="79" t="s">
        <v>385</v>
      </c>
      <c r="E420" s="82"/>
      <c r="F420" s="73"/>
      <c r="G420" s="77"/>
      <c r="H420" s="75"/>
    </row>
    <row r="421" spans="1:8" s="43" customFormat="1" ht="36" customHeight="1">
      <c r="A421" s="80" t="s">
        <v>386</v>
      </c>
      <c r="B421" s="78" t="s">
        <v>38</v>
      </c>
      <c r="C421" s="70" t="s">
        <v>65</v>
      </c>
      <c r="D421" s="79"/>
      <c r="E421" s="72"/>
      <c r="F421" s="73"/>
      <c r="G421" s="77"/>
      <c r="H421" s="75"/>
    </row>
    <row r="422" spans="1:8" s="43" customFormat="1" ht="36" customHeight="1">
      <c r="A422" s="80" t="s">
        <v>387</v>
      </c>
      <c r="B422" s="81" t="s">
        <v>158</v>
      </c>
      <c r="C422" s="70" t="s">
        <v>188</v>
      </c>
      <c r="D422" s="79"/>
      <c r="E422" s="72" t="s">
        <v>39</v>
      </c>
      <c r="F422" s="73">
        <v>1375</v>
      </c>
      <c r="G422" s="74"/>
      <c r="H422" s="75">
        <f>ROUND(G422*F422,2)</f>
        <v>0</v>
      </c>
    </row>
    <row r="423" spans="1:8" s="43" customFormat="1" ht="36" customHeight="1">
      <c r="A423" s="80" t="s">
        <v>388</v>
      </c>
      <c r="B423" s="78" t="s">
        <v>47</v>
      </c>
      <c r="C423" s="70" t="s">
        <v>89</v>
      </c>
      <c r="D423" s="79"/>
      <c r="E423" s="72"/>
      <c r="F423" s="73"/>
      <c r="G423" s="77"/>
      <c r="H423" s="75"/>
    </row>
    <row r="424" spans="1:8" s="43" customFormat="1" ht="36" customHeight="1">
      <c r="A424" s="80" t="s">
        <v>389</v>
      </c>
      <c r="B424" s="81" t="s">
        <v>158</v>
      </c>
      <c r="C424" s="70" t="s">
        <v>188</v>
      </c>
      <c r="D424" s="79"/>
      <c r="E424" s="72" t="s">
        <v>39</v>
      </c>
      <c r="F424" s="73">
        <v>150</v>
      </c>
      <c r="G424" s="74"/>
      <c r="H424" s="75">
        <f>ROUND(G424*F424,2)</f>
        <v>0</v>
      </c>
    </row>
    <row r="425" spans="1:8" s="43" customFormat="1" ht="36" customHeight="1">
      <c r="A425" s="80" t="s">
        <v>176</v>
      </c>
      <c r="B425" s="69" t="s">
        <v>339</v>
      </c>
      <c r="C425" s="70" t="s">
        <v>178</v>
      </c>
      <c r="D425" s="79" t="s">
        <v>179</v>
      </c>
      <c r="E425" s="72"/>
      <c r="F425" s="73"/>
      <c r="G425" s="77"/>
      <c r="H425" s="75"/>
    </row>
    <row r="426" spans="1:8" s="43" customFormat="1" ht="36" customHeight="1">
      <c r="A426" s="80" t="s">
        <v>180</v>
      </c>
      <c r="B426" s="78" t="s">
        <v>38</v>
      </c>
      <c r="C426" s="70" t="s">
        <v>181</v>
      </c>
      <c r="D426" s="79" t="s">
        <v>1</v>
      </c>
      <c r="E426" s="72" t="s">
        <v>37</v>
      </c>
      <c r="F426" s="73">
        <v>20</v>
      </c>
      <c r="G426" s="74"/>
      <c r="H426" s="75">
        <f>ROUND(G426*F426,2)</f>
        <v>0</v>
      </c>
    </row>
    <row r="427" spans="1:8" s="43" customFormat="1" ht="36" customHeight="1">
      <c r="A427" s="80" t="s">
        <v>390</v>
      </c>
      <c r="B427" s="78" t="s">
        <v>47</v>
      </c>
      <c r="C427" s="70" t="s">
        <v>391</v>
      </c>
      <c r="D427" s="79" t="s">
        <v>1</v>
      </c>
      <c r="E427" s="72" t="s">
        <v>37</v>
      </c>
      <c r="F427" s="73">
        <v>20</v>
      </c>
      <c r="G427" s="74"/>
      <c r="H427" s="75">
        <f>ROUND(G427*F427,2)</f>
        <v>0</v>
      </c>
    </row>
    <row r="428" spans="1:8" s="43" customFormat="1" ht="36" customHeight="1">
      <c r="A428" s="80" t="s">
        <v>392</v>
      </c>
      <c r="B428" s="69" t="s">
        <v>340</v>
      </c>
      <c r="C428" s="70" t="s">
        <v>393</v>
      </c>
      <c r="D428" s="79" t="s">
        <v>394</v>
      </c>
      <c r="E428" s="72" t="s">
        <v>37</v>
      </c>
      <c r="F428" s="83">
        <v>50</v>
      </c>
      <c r="G428" s="74"/>
      <c r="H428" s="75">
        <f>ROUND(G428*F428,2)</f>
        <v>0</v>
      </c>
    </row>
    <row r="429" spans="1:8" s="43" customFormat="1" ht="36" customHeight="1">
      <c r="A429" s="80" t="s">
        <v>182</v>
      </c>
      <c r="B429" s="69" t="s">
        <v>342</v>
      </c>
      <c r="C429" s="70" t="s">
        <v>184</v>
      </c>
      <c r="D429" s="79" t="s">
        <v>395</v>
      </c>
      <c r="E429" s="72" t="s">
        <v>42</v>
      </c>
      <c r="F429" s="83">
        <v>8</v>
      </c>
      <c r="G429" s="74"/>
      <c r="H429" s="75">
        <f>ROUND(G429*F429,2)</f>
        <v>0</v>
      </c>
    </row>
    <row r="430" spans="1:8" s="43" customFormat="1" ht="36" customHeight="1">
      <c r="A430" s="21"/>
      <c r="B430" s="7"/>
      <c r="C430" s="36" t="s">
        <v>21</v>
      </c>
      <c r="D430" s="11"/>
      <c r="E430" s="10"/>
      <c r="F430" s="9"/>
      <c r="G430" s="21"/>
      <c r="H430" s="24"/>
    </row>
    <row r="431" spans="1:8" s="43" customFormat="1" ht="36" customHeight="1">
      <c r="A431" s="68" t="s">
        <v>66</v>
      </c>
      <c r="B431" s="69" t="s">
        <v>347</v>
      </c>
      <c r="C431" s="70" t="s">
        <v>67</v>
      </c>
      <c r="D431" s="79" t="s">
        <v>190</v>
      </c>
      <c r="E431" s="72" t="s">
        <v>60</v>
      </c>
      <c r="F431" s="83">
        <v>2900</v>
      </c>
      <c r="G431" s="74"/>
      <c r="H431" s="75">
        <f>ROUND(G431*F431,2)</f>
        <v>0</v>
      </c>
    </row>
    <row r="432" spans="1:8" s="43" customFormat="1" ht="36" customHeight="1">
      <c r="A432" s="21"/>
      <c r="B432" s="13"/>
      <c r="C432" s="36" t="s">
        <v>23</v>
      </c>
      <c r="D432" s="11"/>
      <c r="E432" s="10"/>
      <c r="F432" s="9"/>
      <c r="G432" s="21"/>
      <c r="H432" s="24"/>
    </row>
    <row r="433" spans="1:8" s="109" customFormat="1" ht="48" customHeight="1">
      <c r="A433" s="102" t="s">
        <v>68</v>
      </c>
      <c r="B433" s="103" t="s">
        <v>350</v>
      </c>
      <c r="C433" s="96" t="s">
        <v>110</v>
      </c>
      <c r="D433" s="97" t="s">
        <v>210</v>
      </c>
      <c r="E433" s="98" t="s">
        <v>42</v>
      </c>
      <c r="F433" s="104">
        <v>2</v>
      </c>
      <c r="G433" s="100"/>
      <c r="H433" s="101">
        <f>ROUND(G433*F433,2)</f>
        <v>0</v>
      </c>
    </row>
    <row r="434" spans="1:8" s="43" customFormat="1" ht="36" customHeight="1">
      <c r="A434" s="68"/>
      <c r="B434" s="69"/>
      <c r="C434" s="36" t="s">
        <v>469</v>
      </c>
      <c r="D434" s="79"/>
      <c r="E434" s="72"/>
      <c r="F434" s="9" t="s">
        <v>1</v>
      </c>
      <c r="G434" s="21" t="s">
        <v>1</v>
      </c>
      <c r="H434" s="24"/>
    </row>
    <row r="435" spans="1:8" s="43" customFormat="1" ht="36" customHeight="1">
      <c r="A435" s="68" t="s">
        <v>69</v>
      </c>
      <c r="B435" s="69" t="s">
        <v>354</v>
      </c>
      <c r="C435" s="70" t="s">
        <v>114</v>
      </c>
      <c r="D435" s="79" t="s">
        <v>210</v>
      </c>
      <c r="E435" s="72"/>
      <c r="F435" s="83"/>
      <c r="G435" s="77"/>
      <c r="H435" s="84"/>
    </row>
    <row r="436" spans="1:8" s="43" customFormat="1" ht="36" customHeight="1">
      <c r="A436" s="68" t="s">
        <v>70</v>
      </c>
      <c r="B436" s="78" t="s">
        <v>38</v>
      </c>
      <c r="C436" s="70" t="s">
        <v>214</v>
      </c>
      <c r="D436" s="79"/>
      <c r="E436" s="72" t="s">
        <v>42</v>
      </c>
      <c r="F436" s="83">
        <v>6</v>
      </c>
      <c r="G436" s="74"/>
      <c r="H436" s="75">
        <f>ROUND(G436*F436,2)</f>
        <v>0</v>
      </c>
    </row>
    <row r="437" spans="1:8" s="43" customFormat="1" ht="36" customHeight="1">
      <c r="A437" s="68" t="s">
        <v>92</v>
      </c>
      <c r="B437" s="69" t="s">
        <v>356</v>
      </c>
      <c r="C437" s="70" t="s">
        <v>116</v>
      </c>
      <c r="D437" s="79" t="s">
        <v>210</v>
      </c>
      <c r="E437" s="72" t="s">
        <v>42</v>
      </c>
      <c r="F437" s="83">
        <v>8</v>
      </c>
      <c r="G437" s="74"/>
      <c r="H437" s="75">
        <f>ROUND(G437*F437,2)</f>
        <v>0</v>
      </c>
    </row>
    <row r="438" spans="1:8" s="43" customFormat="1" ht="36" customHeight="1">
      <c r="A438" s="68" t="s">
        <v>93</v>
      </c>
      <c r="B438" s="69" t="s">
        <v>359</v>
      </c>
      <c r="C438" s="70" t="s">
        <v>118</v>
      </c>
      <c r="D438" s="79" t="s">
        <v>210</v>
      </c>
      <c r="E438" s="72" t="s">
        <v>42</v>
      </c>
      <c r="F438" s="83">
        <v>5</v>
      </c>
      <c r="G438" s="74"/>
      <c r="H438" s="75">
        <f>ROUND(G438*F438,2)</f>
        <v>0</v>
      </c>
    </row>
    <row r="439" spans="1:8" s="43" customFormat="1" ht="48" customHeight="1">
      <c r="A439" s="68" t="s">
        <v>418</v>
      </c>
      <c r="B439" s="69" t="s">
        <v>360</v>
      </c>
      <c r="C439" s="85" t="s">
        <v>419</v>
      </c>
      <c r="D439" s="79" t="s">
        <v>210</v>
      </c>
      <c r="E439" s="72" t="s">
        <v>42</v>
      </c>
      <c r="F439" s="83">
        <v>4</v>
      </c>
      <c r="G439" s="74"/>
      <c r="H439" s="75">
        <f>ROUND(G439*F439,2)</f>
        <v>0</v>
      </c>
    </row>
    <row r="440" spans="1:8" s="43" customFormat="1" ht="11.25" customHeight="1">
      <c r="A440" s="21"/>
      <c r="B440" s="6"/>
      <c r="C440" s="36"/>
      <c r="D440" s="11"/>
      <c r="E440" s="10"/>
      <c r="F440" s="9"/>
      <c r="G440" s="92"/>
      <c r="H440" s="24"/>
    </row>
    <row r="441" spans="1:8" s="43" customFormat="1" ht="48" customHeight="1" thickBot="1">
      <c r="A441" s="42"/>
      <c r="B441" s="40" t="str">
        <f>B391</f>
        <v>F</v>
      </c>
      <c r="C441" s="146" t="str">
        <f>C391</f>
        <v>OVERLAY: WESTBOUND PORTAGE AVENUE FROM MEMORIAL BOULEVARD TO FURBY STREET</v>
      </c>
      <c r="D441" s="147"/>
      <c r="E441" s="147"/>
      <c r="F441" s="148"/>
      <c r="G441" s="46" t="s">
        <v>16</v>
      </c>
      <c r="H441" s="47">
        <f>SUM(H391:H440)</f>
        <v>0</v>
      </c>
    </row>
    <row r="442" spans="1:8" ht="36" customHeight="1" thickTop="1">
      <c r="A442" s="61"/>
      <c r="B442" s="12"/>
      <c r="C442" s="18" t="s">
        <v>17</v>
      </c>
      <c r="D442" s="28"/>
      <c r="E442" s="1"/>
      <c r="F442" s="1"/>
      <c r="G442" s="65"/>
      <c r="H442" s="66"/>
    </row>
    <row r="443" spans="1:8" ht="48" customHeight="1" thickBot="1">
      <c r="A443" s="22"/>
      <c r="B443" s="40" t="str">
        <f>B6</f>
        <v>A</v>
      </c>
      <c r="C443" s="156" t="str">
        <f>C6</f>
        <v>PAVEMENT REHABILITATION: EASTBOUND PORTAGE AVENUE - FROM MARYLAND STREET TO FURBY STREET</v>
      </c>
      <c r="D443" s="147"/>
      <c r="E443" s="147"/>
      <c r="F443" s="148"/>
      <c r="G443" s="22" t="s">
        <v>16</v>
      </c>
      <c r="H443" s="22">
        <f>H105</f>
        <v>0</v>
      </c>
    </row>
    <row r="444" spans="1:8" ht="48" customHeight="1" thickBot="1" thickTop="1">
      <c r="A444" s="22"/>
      <c r="B444" s="40" t="str">
        <f>B106</f>
        <v>B</v>
      </c>
      <c r="C444" s="140" t="str">
        <f>C106</f>
        <v>PAVEMENT REHABILITATION: WESTBOUND PORTAGE AVENUE - FROM FURBY STREET TO McGEE STREET</v>
      </c>
      <c r="D444" s="141"/>
      <c r="E444" s="141"/>
      <c r="F444" s="142"/>
      <c r="G444" s="22" t="s">
        <v>16</v>
      </c>
      <c r="H444" s="22">
        <f>H212</f>
        <v>0</v>
      </c>
    </row>
    <row r="445" spans="1:8" ht="48" customHeight="1" thickBot="1" thickTop="1">
      <c r="A445" s="22"/>
      <c r="B445" s="40" t="str">
        <f>B213</f>
        <v>C</v>
      </c>
      <c r="C445" s="140" t="str">
        <f>C213</f>
        <v>STREETSCAPING: EASTBOUND PORTAGE AVENUE FROM FURBY STREET TO SPENCE STREET</v>
      </c>
      <c r="D445" s="141"/>
      <c r="E445" s="141"/>
      <c r="F445" s="142"/>
      <c r="G445" s="22" t="s">
        <v>16</v>
      </c>
      <c r="H445" s="22">
        <f>H275</f>
        <v>0</v>
      </c>
    </row>
    <row r="446" spans="1:8" ht="48" customHeight="1" thickBot="1" thickTop="1">
      <c r="A446" s="30"/>
      <c r="B446" s="40" t="str">
        <f>B276</f>
        <v>D</v>
      </c>
      <c r="C446" s="140" t="str">
        <f>C276</f>
        <v>STREETSCAPING: WESTBOUND PORTAGE AVENUE FROM YOUNG STREET TO FURBY STREET</v>
      </c>
      <c r="D446" s="141"/>
      <c r="E446" s="141"/>
      <c r="F446" s="142"/>
      <c r="G446" s="30" t="s">
        <v>16</v>
      </c>
      <c r="H446" s="30">
        <f>H339</f>
        <v>0</v>
      </c>
    </row>
    <row r="447" spans="1:8" ht="48" customHeight="1" thickBot="1" thickTop="1">
      <c r="A447" s="26"/>
      <c r="B447" s="63" t="str">
        <f>B340</f>
        <v>E</v>
      </c>
      <c r="C447" s="137" t="str">
        <f>C340</f>
        <v>OVERLAY: EASTBOUND PORTAGE AVENUE FROM FURBY STREET TO MEMORIAL BOULEVARD</v>
      </c>
      <c r="D447" s="138"/>
      <c r="E447" s="138"/>
      <c r="F447" s="139"/>
      <c r="G447" s="26" t="s">
        <v>16</v>
      </c>
      <c r="H447" s="26">
        <f>H390</f>
        <v>0</v>
      </c>
    </row>
    <row r="448" spans="1:8" ht="48" customHeight="1" thickBot="1" thickTop="1">
      <c r="A448" s="26"/>
      <c r="B448" s="63" t="str">
        <f>B391</f>
        <v>F</v>
      </c>
      <c r="C448" s="137" t="str">
        <f>C391</f>
        <v>OVERLAY: WESTBOUND PORTAGE AVENUE FROM MEMORIAL BOULEVARD TO FURBY STREET</v>
      </c>
      <c r="D448" s="138"/>
      <c r="E448" s="138"/>
      <c r="F448" s="139"/>
      <c r="G448" s="26" t="s">
        <v>16</v>
      </c>
      <c r="H448" s="26">
        <f>H441</f>
        <v>0</v>
      </c>
    </row>
    <row r="449" spans="1:8" s="39" customFormat="1" ht="37.5" customHeight="1" thickTop="1">
      <c r="A449" s="21"/>
      <c r="B449" s="154" t="s">
        <v>33</v>
      </c>
      <c r="C449" s="155"/>
      <c r="D449" s="155"/>
      <c r="E449" s="155"/>
      <c r="F449" s="155"/>
      <c r="G449" s="152">
        <f>SUM(H443:H448)</f>
        <v>0</v>
      </c>
      <c r="H449" s="153"/>
    </row>
    <row r="450" spans="1:8" ht="15.75" customHeight="1">
      <c r="A450" s="62"/>
      <c r="B450" s="57"/>
      <c r="C450" s="58"/>
      <c r="D450" s="59"/>
      <c r="E450" s="58"/>
      <c r="F450" s="58"/>
      <c r="G450" s="29"/>
      <c r="H450" s="67"/>
    </row>
  </sheetData>
  <sheetProtection password="EA57" sheet="1" selectLockedCells="1"/>
  <mergeCells count="20">
    <mergeCell ref="G449:H449"/>
    <mergeCell ref="C6:F6"/>
    <mergeCell ref="C275:F275"/>
    <mergeCell ref="B449:F449"/>
    <mergeCell ref="C276:F276"/>
    <mergeCell ref="C106:F106"/>
    <mergeCell ref="C105:F105"/>
    <mergeCell ref="C212:F212"/>
    <mergeCell ref="C447:F447"/>
    <mergeCell ref="C443:F443"/>
    <mergeCell ref="C448:F448"/>
    <mergeCell ref="C444:F444"/>
    <mergeCell ref="C445:F445"/>
    <mergeCell ref="C446:F446"/>
    <mergeCell ref="C213:F213"/>
    <mergeCell ref="C339:F339"/>
    <mergeCell ref="C340:F340"/>
    <mergeCell ref="C390:F390"/>
    <mergeCell ref="C391:F391"/>
    <mergeCell ref="C441:F441"/>
  </mergeCells>
  <conditionalFormatting sqref="D8 D407:D410 D422:D424 D292:D293">
    <cfRule type="cellIs" priority="645" dxfId="618" operator="equal" stopIfTrue="1">
      <formula>"CW 2130-R11"</formula>
    </cfRule>
    <cfRule type="cellIs" priority="646" dxfId="618" operator="equal" stopIfTrue="1">
      <formula>"CW 3120-R2"</formula>
    </cfRule>
    <cfRule type="cellIs" priority="647" dxfId="618" operator="equal" stopIfTrue="1">
      <formula>"CW 3240-R7"</formula>
    </cfRule>
  </conditionalFormatting>
  <conditionalFormatting sqref="D9">
    <cfRule type="cellIs" priority="642" dxfId="618" operator="equal" stopIfTrue="1">
      <formula>"CW 2130-R11"</formula>
    </cfRule>
    <cfRule type="cellIs" priority="643" dxfId="618" operator="equal" stopIfTrue="1">
      <formula>"CW 3120-R2"</formula>
    </cfRule>
    <cfRule type="cellIs" priority="644" dxfId="618" operator="equal" stopIfTrue="1">
      <formula>"CW 3240-R7"</formula>
    </cfRule>
  </conditionalFormatting>
  <conditionalFormatting sqref="D10:D11">
    <cfRule type="cellIs" priority="639" dxfId="618" operator="equal" stopIfTrue="1">
      <formula>"CW 2130-R11"</formula>
    </cfRule>
    <cfRule type="cellIs" priority="640" dxfId="618" operator="equal" stopIfTrue="1">
      <formula>"CW 3120-R2"</formula>
    </cfRule>
    <cfRule type="cellIs" priority="641" dxfId="618" operator="equal" stopIfTrue="1">
      <formula>"CW 3240-R7"</formula>
    </cfRule>
  </conditionalFormatting>
  <conditionalFormatting sqref="D13:D16">
    <cfRule type="cellIs" priority="636" dxfId="618" operator="equal" stopIfTrue="1">
      <formula>"CW 2130-R11"</formula>
    </cfRule>
    <cfRule type="cellIs" priority="637" dxfId="618" operator="equal" stopIfTrue="1">
      <formula>"CW 3120-R2"</formula>
    </cfRule>
    <cfRule type="cellIs" priority="638" dxfId="618" operator="equal" stopIfTrue="1">
      <formula>"CW 3240-R7"</formula>
    </cfRule>
  </conditionalFormatting>
  <conditionalFormatting sqref="D17">
    <cfRule type="cellIs" priority="633" dxfId="618" operator="equal" stopIfTrue="1">
      <formula>"CW 2130-R11"</formula>
    </cfRule>
    <cfRule type="cellIs" priority="634" dxfId="618" operator="equal" stopIfTrue="1">
      <formula>"CW 3120-R2"</formula>
    </cfRule>
    <cfRule type="cellIs" priority="635" dxfId="618" operator="equal" stopIfTrue="1">
      <formula>"CW 3240-R7"</formula>
    </cfRule>
  </conditionalFormatting>
  <conditionalFormatting sqref="D18">
    <cfRule type="cellIs" priority="630" dxfId="618" operator="equal" stopIfTrue="1">
      <formula>"CW 2130-R11"</formula>
    </cfRule>
    <cfRule type="cellIs" priority="631" dxfId="618" operator="equal" stopIfTrue="1">
      <formula>"CW 3120-R2"</formula>
    </cfRule>
    <cfRule type="cellIs" priority="632" dxfId="618" operator="equal" stopIfTrue="1">
      <formula>"CW 3240-R7"</formula>
    </cfRule>
  </conditionalFormatting>
  <conditionalFormatting sqref="D19:D22">
    <cfRule type="cellIs" priority="627" dxfId="618" operator="equal" stopIfTrue="1">
      <formula>"CW 2130-R11"</formula>
    </cfRule>
    <cfRule type="cellIs" priority="628" dxfId="618" operator="equal" stopIfTrue="1">
      <formula>"CW 3120-R2"</formula>
    </cfRule>
    <cfRule type="cellIs" priority="629" dxfId="618" operator="equal" stopIfTrue="1">
      <formula>"CW 3240-R7"</formula>
    </cfRule>
  </conditionalFormatting>
  <conditionalFormatting sqref="D23">
    <cfRule type="cellIs" priority="624" dxfId="618" operator="equal" stopIfTrue="1">
      <formula>"CW 2130-R11"</formula>
    </cfRule>
    <cfRule type="cellIs" priority="625" dxfId="618" operator="equal" stopIfTrue="1">
      <formula>"CW 3120-R2"</formula>
    </cfRule>
    <cfRule type="cellIs" priority="626" dxfId="618" operator="equal" stopIfTrue="1">
      <formula>"CW 3240-R7"</formula>
    </cfRule>
  </conditionalFormatting>
  <conditionalFormatting sqref="D24">
    <cfRule type="cellIs" priority="621" dxfId="618" operator="equal" stopIfTrue="1">
      <formula>"CW 2130-R11"</formula>
    </cfRule>
    <cfRule type="cellIs" priority="622" dxfId="618" operator="equal" stopIfTrue="1">
      <formula>"CW 3120-R2"</formula>
    </cfRule>
    <cfRule type="cellIs" priority="623" dxfId="618" operator="equal" stopIfTrue="1">
      <formula>"CW 3240-R7"</formula>
    </cfRule>
  </conditionalFormatting>
  <conditionalFormatting sqref="D25">
    <cfRule type="cellIs" priority="618" dxfId="618" operator="equal" stopIfTrue="1">
      <formula>"CW 2130-R11"</formula>
    </cfRule>
    <cfRule type="cellIs" priority="619" dxfId="618" operator="equal" stopIfTrue="1">
      <formula>"CW 3120-R2"</formula>
    </cfRule>
    <cfRule type="cellIs" priority="620" dxfId="618" operator="equal" stopIfTrue="1">
      <formula>"CW 3240-R7"</formula>
    </cfRule>
  </conditionalFormatting>
  <conditionalFormatting sqref="D26:D30">
    <cfRule type="cellIs" priority="615" dxfId="618" operator="equal" stopIfTrue="1">
      <formula>"CW 2130-R11"</formula>
    </cfRule>
    <cfRule type="cellIs" priority="616" dxfId="618" operator="equal" stopIfTrue="1">
      <formula>"CW 3120-R2"</formula>
    </cfRule>
    <cfRule type="cellIs" priority="617" dxfId="618" operator="equal" stopIfTrue="1">
      <formula>"CW 3240-R7"</formula>
    </cfRule>
  </conditionalFormatting>
  <conditionalFormatting sqref="D31">
    <cfRule type="cellIs" priority="612" dxfId="618" operator="equal" stopIfTrue="1">
      <formula>"CW 2130-R11"</formula>
    </cfRule>
    <cfRule type="cellIs" priority="613" dxfId="618" operator="equal" stopIfTrue="1">
      <formula>"CW 3120-R2"</formula>
    </cfRule>
    <cfRule type="cellIs" priority="614" dxfId="618" operator="equal" stopIfTrue="1">
      <formula>"CW 3240-R7"</formula>
    </cfRule>
  </conditionalFormatting>
  <conditionalFormatting sqref="D32">
    <cfRule type="cellIs" priority="609" dxfId="618" operator="equal" stopIfTrue="1">
      <formula>"CW 2130-R11"</formula>
    </cfRule>
    <cfRule type="cellIs" priority="610" dxfId="618" operator="equal" stopIfTrue="1">
      <formula>"CW 3120-R2"</formula>
    </cfRule>
    <cfRule type="cellIs" priority="611" dxfId="618" operator="equal" stopIfTrue="1">
      <formula>"CW 3240-R7"</formula>
    </cfRule>
  </conditionalFormatting>
  <conditionalFormatting sqref="D33 D35">
    <cfRule type="cellIs" priority="606" dxfId="618" operator="equal" stopIfTrue="1">
      <formula>"CW 2130-R11"</formula>
    </cfRule>
    <cfRule type="cellIs" priority="607" dxfId="618" operator="equal" stopIfTrue="1">
      <formula>"CW 3120-R2"</formula>
    </cfRule>
    <cfRule type="cellIs" priority="608" dxfId="618" operator="equal" stopIfTrue="1">
      <formula>"CW 3240-R7"</formula>
    </cfRule>
  </conditionalFormatting>
  <conditionalFormatting sqref="D36:D37">
    <cfRule type="cellIs" priority="603" dxfId="618" operator="equal" stopIfTrue="1">
      <formula>"CW 2130-R11"</formula>
    </cfRule>
    <cfRule type="cellIs" priority="604" dxfId="618" operator="equal" stopIfTrue="1">
      <formula>"CW 3120-R2"</formula>
    </cfRule>
    <cfRule type="cellIs" priority="605" dxfId="618" operator="equal" stopIfTrue="1">
      <formula>"CW 3240-R7"</formula>
    </cfRule>
  </conditionalFormatting>
  <conditionalFormatting sqref="D38">
    <cfRule type="cellIs" priority="600" dxfId="618" operator="equal" stopIfTrue="1">
      <formula>"CW 2130-R11"</formula>
    </cfRule>
    <cfRule type="cellIs" priority="601" dxfId="618" operator="equal" stopIfTrue="1">
      <formula>"CW 3120-R2"</formula>
    </cfRule>
    <cfRule type="cellIs" priority="602" dxfId="618" operator="equal" stopIfTrue="1">
      <formula>"CW 3240-R7"</formula>
    </cfRule>
  </conditionalFormatting>
  <conditionalFormatting sqref="D39">
    <cfRule type="cellIs" priority="597" dxfId="618" operator="equal" stopIfTrue="1">
      <formula>"CW 2130-R11"</formula>
    </cfRule>
    <cfRule type="cellIs" priority="598" dxfId="618" operator="equal" stopIfTrue="1">
      <formula>"CW 3120-R2"</formula>
    </cfRule>
    <cfRule type="cellIs" priority="599" dxfId="618" operator="equal" stopIfTrue="1">
      <formula>"CW 3240-R7"</formula>
    </cfRule>
  </conditionalFormatting>
  <conditionalFormatting sqref="D40">
    <cfRule type="cellIs" priority="594" dxfId="618" operator="equal" stopIfTrue="1">
      <formula>"CW 2130-R11"</formula>
    </cfRule>
    <cfRule type="cellIs" priority="595" dxfId="618" operator="equal" stopIfTrue="1">
      <formula>"CW 3120-R2"</formula>
    </cfRule>
    <cfRule type="cellIs" priority="596" dxfId="618" operator="equal" stopIfTrue="1">
      <formula>"CW 3240-R7"</formula>
    </cfRule>
  </conditionalFormatting>
  <conditionalFormatting sqref="D41">
    <cfRule type="cellIs" priority="591" dxfId="618" operator="equal" stopIfTrue="1">
      <formula>"CW 2130-R11"</formula>
    </cfRule>
    <cfRule type="cellIs" priority="592" dxfId="618" operator="equal" stopIfTrue="1">
      <formula>"CW 3120-R2"</formula>
    </cfRule>
    <cfRule type="cellIs" priority="593" dxfId="618" operator="equal" stopIfTrue="1">
      <formula>"CW 3240-R7"</formula>
    </cfRule>
  </conditionalFormatting>
  <conditionalFormatting sqref="D42:D44">
    <cfRule type="cellIs" priority="588" dxfId="618" operator="equal" stopIfTrue="1">
      <formula>"CW 2130-R11"</formula>
    </cfRule>
    <cfRule type="cellIs" priority="589" dxfId="618" operator="equal" stopIfTrue="1">
      <formula>"CW 3120-R2"</formula>
    </cfRule>
    <cfRule type="cellIs" priority="590" dxfId="618" operator="equal" stopIfTrue="1">
      <formula>"CW 3240-R7"</formula>
    </cfRule>
  </conditionalFormatting>
  <conditionalFormatting sqref="D46:D47">
    <cfRule type="cellIs" priority="582" dxfId="618" operator="equal" stopIfTrue="1">
      <formula>"CW 2130-R11"</formula>
    </cfRule>
    <cfRule type="cellIs" priority="583" dxfId="618" operator="equal" stopIfTrue="1">
      <formula>"CW 3120-R2"</formula>
    </cfRule>
    <cfRule type="cellIs" priority="584" dxfId="618" operator="equal" stopIfTrue="1">
      <formula>"CW 3240-R7"</formula>
    </cfRule>
  </conditionalFormatting>
  <conditionalFormatting sqref="D45">
    <cfRule type="cellIs" priority="579" dxfId="618" operator="equal" stopIfTrue="1">
      <formula>"CW 2130-R11"</formula>
    </cfRule>
    <cfRule type="cellIs" priority="580" dxfId="618" operator="equal" stopIfTrue="1">
      <formula>"CW 3120-R2"</formula>
    </cfRule>
    <cfRule type="cellIs" priority="581" dxfId="618" operator="equal" stopIfTrue="1">
      <formula>"CW 3240-R7"</formula>
    </cfRule>
  </conditionalFormatting>
  <conditionalFormatting sqref="D48">
    <cfRule type="cellIs" priority="576" dxfId="618" operator="equal" stopIfTrue="1">
      <formula>"CW 2130-R11"</formula>
    </cfRule>
    <cfRule type="cellIs" priority="577" dxfId="618" operator="equal" stopIfTrue="1">
      <formula>"CW 3120-R2"</formula>
    </cfRule>
    <cfRule type="cellIs" priority="578" dxfId="618" operator="equal" stopIfTrue="1">
      <formula>"CW 3240-R7"</formula>
    </cfRule>
  </conditionalFormatting>
  <conditionalFormatting sqref="D49:D50">
    <cfRule type="cellIs" priority="573" dxfId="618" operator="equal" stopIfTrue="1">
      <formula>"CW 2130-R11"</formula>
    </cfRule>
    <cfRule type="cellIs" priority="574" dxfId="618" operator="equal" stopIfTrue="1">
      <formula>"CW 3120-R2"</formula>
    </cfRule>
    <cfRule type="cellIs" priority="575" dxfId="618" operator="equal" stopIfTrue="1">
      <formula>"CW 3240-R7"</formula>
    </cfRule>
  </conditionalFormatting>
  <conditionalFormatting sqref="D51:D54">
    <cfRule type="cellIs" priority="570" dxfId="618" operator="equal" stopIfTrue="1">
      <formula>"CW 2130-R11"</formula>
    </cfRule>
    <cfRule type="cellIs" priority="571" dxfId="618" operator="equal" stopIfTrue="1">
      <formula>"CW 3120-R2"</formula>
    </cfRule>
    <cfRule type="cellIs" priority="572" dxfId="618" operator="equal" stopIfTrue="1">
      <formula>"CW 3240-R7"</formula>
    </cfRule>
  </conditionalFormatting>
  <conditionalFormatting sqref="D56:D59">
    <cfRule type="cellIs" priority="564" dxfId="618" operator="equal" stopIfTrue="1">
      <formula>"CW 2130-R11"</formula>
    </cfRule>
    <cfRule type="cellIs" priority="565" dxfId="618" operator="equal" stopIfTrue="1">
      <formula>"CW 3120-R2"</formula>
    </cfRule>
    <cfRule type="cellIs" priority="566" dxfId="618" operator="equal" stopIfTrue="1">
      <formula>"CW 3240-R7"</formula>
    </cfRule>
  </conditionalFormatting>
  <conditionalFormatting sqref="D55">
    <cfRule type="cellIs" priority="567" dxfId="618" operator="equal" stopIfTrue="1">
      <formula>"CW 2130-R11"</formula>
    </cfRule>
    <cfRule type="cellIs" priority="568" dxfId="618" operator="equal" stopIfTrue="1">
      <formula>"CW 3120-R2"</formula>
    </cfRule>
    <cfRule type="cellIs" priority="569" dxfId="618" operator="equal" stopIfTrue="1">
      <formula>"CW 3240-R7"</formula>
    </cfRule>
  </conditionalFormatting>
  <conditionalFormatting sqref="D60:D61">
    <cfRule type="cellIs" priority="561" dxfId="618" operator="equal" stopIfTrue="1">
      <formula>"CW 2130-R11"</formula>
    </cfRule>
    <cfRule type="cellIs" priority="562" dxfId="618" operator="equal" stopIfTrue="1">
      <formula>"CW 3120-R2"</formula>
    </cfRule>
    <cfRule type="cellIs" priority="563" dxfId="618" operator="equal" stopIfTrue="1">
      <formula>"CW 3240-R7"</formula>
    </cfRule>
  </conditionalFormatting>
  <conditionalFormatting sqref="D62:D64">
    <cfRule type="cellIs" priority="558" dxfId="618" operator="equal" stopIfTrue="1">
      <formula>"CW 2130-R11"</formula>
    </cfRule>
    <cfRule type="cellIs" priority="559" dxfId="618" operator="equal" stopIfTrue="1">
      <formula>"CW 3120-R2"</formula>
    </cfRule>
    <cfRule type="cellIs" priority="560" dxfId="618" operator="equal" stopIfTrue="1">
      <formula>"CW 3240-R7"</formula>
    </cfRule>
  </conditionalFormatting>
  <conditionalFormatting sqref="D65">
    <cfRule type="cellIs" priority="555" dxfId="618" operator="equal" stopIfTrue="1">
      <formula>"CW 2130-R11"</formula>
    </cfRule>
    <cfRule type="cellIs" priority="556" dxfId="618" operator="equal" stopIfTrue="1">
      <formula>"CW 3120-R2"</formula>
    </cfRule>
    <cfRule type="cellIs" priority="557" dxfId="618" operator="equal" stopIfTrue="1">
      <formula>"CW 3240-R7"</formula>
    </cfRule>
  </conditionalFormatting>
  <conditionalFormatting sqref="D66">
    <cfRule type="cellIs" priority="552" dxfId="618" operator="equal" stopIfTrue="1">
      <formula>"CW 2130-R11"</formula>
    </cfRule>
    <cfRule type="cellIs" priority="553" dxfId="618" operator="equal" stopIfTrue="1">
      <formula>"CW 3120-R2"</formula>
    </cfRule>
    <cfRule type="cellIs" priority="554" dxfId="618" operator="equal" stopIfTrue="1">
      <formula>"CW 3240-R7"</formula>
    </cfRule>
  </conditionalFormatting>
  <conditionalFormatting sqref="D71">
    <cfRule type="cellIs" priority="549" dxfId="618" operator="equal" stopIfTrue="1">
      <formula>"CW 2130-R11"</formula>
    </cfRule>
    <cfRule type="cellIs" priority="550" dxfId="618" operator="equal" stopIfTrue="1">
      <formula>"CW 3120-R2"</formula>
    </cfRule>
    <cfRule type="cellIs" priority="551" dxfId="618" operator="equal" stopIfTrue="1">
      <formula>"CW 3240-R7"</formula>
    </cfRule>
  </conditionalFormatting>
  <conditionalFormatting sqref="D74">
    <cfRule type="cellIs" priority="544" dxfId="618" operator="equal" stopIfTrue="1">
      <formula>"CW 2130-R11"</formula>
    </cfRule>
    <cfRule type="cellIs" priority="545" dxfId="618" operator="equal" stopIfTrue="1">
      <formula>"CW 3120-R2"</formula>
    </cfRule>
    <cfRule type="cellIs" priority="546" dxfId="618" operator="equal" stopIfTrue="1">
      <formula>"CW 3240-R7"</formula>
    </cfRule>
  </conditionalFormatting>
  <conditionalFormatting sqref="D73">
    <cfRule type="cellIs" priority="547" dxfId="618" operator="equal" stopIfTrue="1">
      <formula>"CW 3120-R2"</formula>
    </cfRule>
    <cfRule type="cellIs" priority="548" dxfId="618" operator="equal" stopIfTrue="1">
      <formula>"CW 3240-R7"</formula>
    </cfRule>
  </conditionalFormatting>
  <conditionalFormatting sqref="D75:D76">
    <cfRule type="cellIs" priority="542" dxfId="618" operator="equal" stopIfTrue="1">
      <formula>"CW 3120-R2"</formula>
    </cfRule>
    <cfRule type="cellIs" priority="543" dxfId="618" operator="equal" stopIfTrue="1">
      <formula>"CW 3240-R7"</formula>
    </cfRule>
  </conditionalFormatting>
  <conditionalFormatting sqref="D77">
    <cfRule type="cellIs" priority="540" dxfId="618" operator="equal" stopIfTrue="1">
      <formula>"CW 3120-R2"</formula>
    </cfRule>
    <cfRule type="cellIs" priority="541" dxfId="618" operator="equal" stopIfTrue="1">
      <formula>"CW 3240-R7"</formula>
    </cfRule>
  </conditionalFormatting>
  <conditionalFormatting sqref="D79:D80">
    <cfRule type="cellIs" priority="535" dxfId="618" operator="equal" stopIfTrue="1">
      <formula>"CW 2130-R11"</formula>
    </cfRule>
    <cfRule type="cellIs" priority="536" dxfId="618" operator="equal" stopIfTrue="1">
      <formula>"CW 3120-R2"</formula>
    </cfRule>
    <cfRule type="cellIs" priority="537" dxfId="618" operator="equal" stopIfTrue="1">
      <formula>"CW 3240-R7"</formula>
    </cfRule>
  </conditionalFormatting>
  <conditionalFormatting sqref="D78">
    <cfRule type="cellIs" priority="538" dxfId="618" operator="equal" stopIfTrue="1">
      <formula>"CW 3120-R2"</formula>
    </cfRule>
    <cfRule type="cellIs" priority="539" dxfId="618" operator="equal" stopIfTrue="1">
      <formula>"CW 3240-R7"</formula>
    </cfRule>
  </conditionalFormatting>
  <conditionalFormatting sqref="D81:D82">
    <cfRule type="cellIs" priority="533" dxfId="618" operator="equal" stopIfTrue="1">
      <formula>"CW 3120-R2"</formula>
    </cfRule>
    <cfRule type="cellIs" priority="534" dxfId="618" operator="equal" stopIfTrue="1">
      <formula>"CW 3240-R7"</formula>
    </cfRule>
  </conditionalFormatting>
  <conditionalFormatting sqref="D85:D86">
    <cfRule type="cellIs" priority="531" dxfId="618" operator="equal" stopIfTrue="1">
      <formula>"CW 3120-R2"</formula>
    </cfRule>
    <cfRule type="cellIs" priority="532" dxfId="618" operator="equal" stopIfTrue="1">
      <formula>"CW 3240-R7"</formula>
    </cfRule>
  </conditionalFormatting>
  <conditionalFormatting sqref="D87">
    <cfRule type="cellIs" priority="529" dxfId="618" operator="equal" stopIfTrue="1">
      <formula>"CW 3120-R2"</formula>
    </cfRule>
    <cfRule type="cellIs" priority="530" dxfId="618" operator="equal" stopIfTrue="1">
      <formula>"CW 3240-R7"</formula>
    </cfRule>
  </conditionalFormatting>
  <conditionalFormatting sqref="D91:D92 D89">
    <cfRule type="cellIs" priority="524" dxfId="618" operator="equal" stopIfTrue="1">
      <formula>"CW 2130-R11"</formula>
    </cfRule>
    <cfRule type="cellIs" priority="525" dxfId="618" operator="equal" stopIfTrue="1">
      <formula>"CW 3120-R2"</formula>
    </cfRule>
    <cfRule type="cellIs" priority="526" dxfId="618" operator="equal" stopIfTrue="1">
      <formula>"CW 3240-R7"</formula>
    </cfRule>
  </conditionalFormatting>
  <conditionalFormatting sqref="D90">
    <cfRule type="cellIs" priority="527" dxfId="618" operator="equal" stopIfTrue="1">
      <formula>"CW 3120-R2"</formula>
    </cfRule>
    <cfRule type="cellIs" priority="528" dxfId="618" operator="equal" stopIfTrue="1">
      <formula>"CW 3240-R7"</formula>
    </cfRule>
  </conditionalFormatting>
  <conditionalFormatting sqref="D93:D95">
    <cfRule type="cellIs" priority="521" dxfId="618" operator="equal" stopIfTrue="1">
      <formula>"CW 2130-R11"</formula>
    </cfRule>
    <cfRule type="cellIs" priority="522" dxfId="618" operator="equal" stopIfTrue="1">
      <formula>"CW 3120-R2"</formula>
    </cfRule>
    <cfRule type="cellIs" priority="523" dxfId="618" operator="equal" stopIfTrue="1">
      <formula>"CW 3240-R7"</formula>
    </cfRule>
  </conditionalFormatting>
  <conditionalFormatting sqref="D96:D98">
    <cfRule type="cellIs" priority="518" dxfId="618" operator="equal" stopIfTrue="1">
      <formula>"CW 2130-R11"</formula>
    </cfRule>
    <cfRule type="cellIs" priority="519" dxfId="618" operator="equal" stopIfTrue="1">
      <formula>"CW 3120-R2"</formula>
    </cfRule>
    <cfRule type="cellIs" priority="520" dxfId="618" operator="equal" stopIfTrue="1">
      <formula>"CW 3240-R7"</formula>
    </cfRule>
  </conditionalFormatting>
  <conditionalFormatting sqref="D99">
    <cfRule type="cellIs" priority="515" dxfId="618" operator="equal" stopIfTrue="1">
      <formula>"CW 2130-R11"</formula>
    </cfRule>
    <cfRule type="cellIs" priority="516" dxfId="618" operator="equal" stopIfTrue="1">
      <formula>"CW 3120-R2"</formula>
    </cfRule>
    <cfRule type="cellIs" priority="517" dxfId="618" operator="equal" stopIfTrue="1">
      <formula>"CW 3240-R7"</formula>
    </cfRule>
  </conditionalFormatting>
  <conditionalFormatting sqref="D100">
    <cfRule type="cellIs" priority="512" dxfId="618" operator="equal" stopIfTrue="1">
      <formula>"CW 2130-R11"</formula>
    </cfRule>
    <cfRule type="cellIs" priority="513" dxfId="618" operator="equal" stopIfTrue="1">
      <formula>"CW 3120-R2"</formula>
    </cfRule>
    <cfRule type="cellIs" priority="514" dxfId="618" operator="equal" stopIfTrue="1">
      <formula>"CW 3240-R7"</formula>
    </cfRule>
  </conditionalFormatting>
  <conditionalFormatting sqref="D108">
    <cfRule type="cellIs" priority="509" dxfId="618" operator="equal" stopIfTrue="1">
      <formula>"CW 2130-R11"</formula>
    </cfRule>
    <cfRule type="cellIs" priority="510" dxfId="618" operator="equal" stopIfTrue="1">
      <formula>"CW 3120-R2"</formula>
    </cfRule>
    <cfRule type="cellIs" priority="511" dxfId="618" operator="equal" stopIfTrue="1">
      <formula>"CW 3240-R7"</formula>
    </cfRule>
  </conditionalFormatting>
  <conditionalFormatting sqref="D109">
    <cfRule type="cellIs" priority="506" dxfId="618" operator="equal" stopIfTrue="1">
      <formula>"CW 2130-R11"</formula>
    </cfRule>
    <cfRule type="cellIs" priority="507" dxfId="618" operator="equal" stopIfTrue="1">
      <formula>"CW 3120-R2"</formula>
    </cfRule>
    <cfRule type="cellIs" priority="508" dxfId="618" operator="equal" stopIfTrue="1">
      <formula>"CW 3240-R7"</formula>
    </cfRule>
  </conditionalFormatting>
  <conditionalFormatting sqref="D110:D111">
    <cfRule type="cellIs" priority="503" dxfId="618" operator="equal" stopIfTrue="1">
      <formula>"CW 2130-R11"</formula>
    </cfRule>
    <cfRule type="cellIs" priority="504" dxfId="618" operator="equal" stopIfTrue="1">
      <formula>"CW 3120-R2"</formula>
    </cfRule>
    <cfRule type="cellIs" priority="505" dxfId="618" operator="equal" stopIfTrue="1">
      <formula>"CW 3240-R7"</formula>
    </cfRule>
  </conditionalFormatting>
  <conditionalFormatting sqref="D113:D116">
    <cfRule type="cellIs" priority="500" dxfId="618" operator="equal" stopIfTrue="1">
      <formula>"CW 2130-R11"</formula>
    </cfRule>
    <cfRule type="cellIs" priority="501" dxfId="618" operator="equal" stopIfTrue="1">
      <formula>"CW 3120-R2"</formula>
    </cfRule>
    <cfRule type="cellIs" priority="502" dxfId="618" operator="equal" stopIfTrue="1">
      <formula>"CW 3240-R7"</formula>
    </cfRule>
  </conditionalFormatting>
  <conditionalFormatting sqref="D117">
    <cfRule type="cellIs" priority="497" dxfId="618" operator="equal" stopIfTrue="1">
      <formula>"CW 2130-R11"</formula>
    </cfRule>
    <cfRule type="cellIs" priority="498" dxfId="618" operator="equal" stopIfTrue="1">
      <formula>"CW 3120-R2"</formula>
    </cfRule>
    <cfRule type="cellIs" priority="499" dxfId="618" operator="equal" stopIfTrue="1">
      <formula>"CW 3240-R7"</formula>
    </cfRule>
  </conditionalFormatting>
  <conditionalFormatting sqref="D118">
    <cfRule type="cellIs" priority="494" dxfId="618" operator="equal" stopIfTrue="1">
      <formula>"CW 2130-R11"</formula>
    </cfRule>
    <cfRule type="cellIs" priority="495" dxfId="618" operator="equal" stopIfTrue="1">
      <formula>"CW 3120-R2"</formula>
    </cfRule>
    <cfRule type="cellIs" priority="496" dxfId="618" operator="equal" stopIfTrue="1">
      <formula>"CW 3240-R7"</formula>
    </cfRule>
  </conditionalFormatting>
  <conditionalFormatting sqref="D119">
    <cfRule type="cellIs" priority="491" dxfId="618" operator="equal" stopIfTrue="1">
      <formula>"CW 2130-R11"</formula>
    </cfRule>
    <cfRule type="cellIs" priority="492" dxfId="618" operator="equal" stopIfTrue="1">
      <formula>"CW 3120-R2"</formula>
    </cfRule>
    <cfRule type="cellIs" priority="493" dxfId="618" operator="equal" stopIfTrue="1">
      <formula>"CW 3240-R7"</formula>
    </cfRule>
  </conditionalFormatting>
  <conditionalFormatting sqref="D120:D122">
    <cfRule type="cellIs" priority="488" dxfId="618" operator="equal" stopIfTrue="1">
      <formula>"CW 2130-R11"</formula>
    </cfRule>
    <cfRule type="cellIs" priority="489" dxfId="618" operator="equal" stopIfTrue="1">
      <formula>"CW 3120-R2"</formula>
    </cfRule>
    <cfRule type="cellIs" priority="490" dxfId="618" operator="equal" stopIfTrue="1">
      <formula>"CW 3240-R7"</formula>
    </cfRule>
  </conditionalFormatting>
  <conditionalFormatting sqref="D123">
    <cfRule type="cellIs" priority="485" dxfId="618" operator="equal" stopIfTrue="1">
      <formula>"CW 2130-R11"</formula>
    </cfRule>
    <cfRule type="cellIs" priority="486" dxfId="618" operator="equal" stopIfTrue="1">
      <formula>"CW 3120-R2"</formula>
    </cfRule>
    <cfRule type="cellIs" priority="487" dxfId="618" operator="equal" stopIfTrue="1">
      <formula>"CW 3240-R7"</formula>
    </cfRule>
  </conditionalFormatting>
  <conditionalFormatting sqref="D124">
    <cfRule type="cellIs" priority="482" dxfId="618" operator="equal" stopIfTrue="1">
      <formula>"CW 2130-R11"</formula>
    </cfRule>
    <cfRule type="cellIs" priority="483" dxfId="618" operator="equal" stopIfTrue="1">
      <formula>"CW 3120-R2"</formula>
    </cfRule>
    <cfRule type="cellIs" priority="484" dxfId="618" operator="equal" stopIfTrue="1">
      <formula>"CW 3240-R7"</formula>
    </cfRule>
  </conditionalFormatting>
  <conditionalFormatting sqref="D125">
    <cfRule type="cellIs" priority="479" dxfId="618" operator="equal" stopIfTrue="1">
      <formula>"CW 2130-R11"</formula>
    </cfRule>
    <cfRule type="cellIs" priority="480" dxfId="618" operator="equal" stopIfTrue="1">
      <formula>"CW 3120-R2"</formula>
    </cfRule>
    <cfRule type="cellIs" priority="481" dxfId="618" operator="equal" stopIfTrue="1">
      <formula>"CW 3240-R7"</formula>
    </cfRule>
  </conditionalFormatting>
  <conditionalFormatting sqref="D126:D130">
    <cfRule type="cellIs" priority="476" dxfId="618" operator="equal" stopIfTrue="1">
      <formula>"CW 2130-R11"</formula>
    </cfRule>
    <cfRule type="cellIs" priority="477" dxfId="618" operator="equal" stopIfTrue="1">
      <formula>"CW 3120-R2"</formula>
    </cfRule>
    <cfRule type="cellIs" priority="478" dxfId="618" operator="equal" stopIfTrue="1">
      <formula>"CW 3240-R7"</formula>
    </cfRule>
  </conditionalFormatting>
  <conditionalFormatting sqref="D131">
    <cfRule type="cellIs" priority="473" dxfId="618" operator="equal" stopIfTrue="1">
      <formula>"CW 2130-R11"</formula>
    </cfRule>
    <cfRule type="cellIs" priority="474" dxfId="618" operator="equal" stopIfTrue="1">
      <formula>"CW 3120-R2"</formula>
    </cfRule>
    <cfRule type="cellIs" priority="475" dxfId="618" operator="equal" stopIfTrue="1">
      <formula>"CW 3240-R7"</formula>
    </cfRule>
  </conditionalFormatting>
  <conditionalFormatting sqref="D132">
    <cfRule type="cellIs" priority="470" dxfId="618" operator="equal" stopIfTrue="1">
      <formula>"CW 2130-R11"</formula>
    </cfRule>
    <cfRule type="cellIs" priority="471" dxfId="618" operator="equal" stopIfTrue="1">
      <formula>"CW 3120-R2"</formula>
    </cfRule>
    <cfRule type="cellIs" priority="472" dxfId="618" operator="equal" stopIfTrue="1">
      <formula>"CW 3240-R7"</formula>
    </cfRule>
  </conditionalFormatting>
  <conditionalFormatting sqref="D133 D135:D137">
    <cfRule type="cellIs" priority="467" dxfId="618" operator="equal" stopIfTrue="1">
      <formula>"CW 2130-R11"</formula>
    </cfRule>
    <cfRule type="cellIs" priority="468" dxfId="618" operator="equal" stopIfTrue="1">
      <formula>"CW 3120-R2"</formula>
    </cfRule>
    <cfRule type="cellIs" priority="469" dxfId="618" operator="equal" stopIfTrue="1">
      <formula>"CW 3240-R7"</formula>
    </cfRule>
  </conditionalFormatting>
  <conditionalFormatting sqref="D138">
    <cfRule type="cellIs" priority="464" dxfId="618" operator="equal" stopIfTrue="1">
      <formula>"CW 2130-R11"</formula>
    </cfRule>
    <cfRule type="cellIs" priority="465" dxfId="618" operator="equal" stopIfTrue="1">
      <formula>"CW 3120-R2"</formula>
    </cfRule>
    <cfRule type="cellIs" priority="466" dxfId="618" operator="equal" stopIfTrue="1">
      <formula>"CW 3240-R7"</formula>
    </cfRule>
  </conditionalFormatting>
  <conditionalFormatting sqref="D141">
    <cfRule type="cellIs" priority="461" dxfId="618" operator="equal" stopIfTrue="1">
      <formula>"CW 2130-R11"</formula>
    </cfRule>
    <cfRule type="cellIs" priority="462" dxfId="618" operator="equal" stopIfTrue="1">
      <formula>"CW 3120-R2"</formula>
    </cfRule>
    <cfRule type="cellIs" priority="463" dxfId="618" operator="equal" stopIfTrue="1">
      <formula>"CW 3240-R7"</formula>
    </cfRule>
  </conditionalFormatting>
  <conditionalFormatting sqref="D142">
    <cfRule type="cellIs" priority="458" dxfId="618" operator="equal" stopIfTrue="1">
      <formula>"CW 2130-R11"</formula>
    </cfRule>
    <cfRule type="cellIs" priority="459" dxfId="618" operator="equal" stopIfTrue="1">
      <formula>"CW 3120-R2"</formula>
    </cfRule>
    <cfRule type="cellIs" priority="460" dxfId="618" operator="equal" stopIfTrue="1">
      <formula>"CW 3240-R7"</formula>
    </cfRule>
  </conditionalFormatting>
  <conditionalFormatting sqref="D143">
    <cfRule type="cellIs" priority="455" dxfId="618" operator="equal" stopIfTrue="1">
      <formula>"CW 2130-R11"</formula>
    </cfRule>
    <cfRule type="cellIs" priority="456" dxfId="618" operator="equal" stopIfTrue="1">
      <formula>"CW 3120-R2"</formula>
    </cfRule>
    <cfRule type="cellIs" priority="457" dxfId="618" operator="equal" stopIfTrue="1">
      <formula>"CW 3240-R7"</formula>
    </cfRule>
  </conditionalFormatting>
  <conditionalFormatting sqref="D144">
    <cfRule type="cellIs" priority="452" dxfId="618" operator="equal" stopIfTrue="1">
      <formula>"CW 2130-R11"</formula>
    </cfRule>
    <cfRule type="cellIs" priority="453" dxfId="618" operator="equal" stopIfTrue="1">
      <formula>"CW 3120-R2"</formula>
    </cfRule>
    <cfRule type="cellIs" priority="454" dxfId="618" operator="equal" stopIfTrue="1">
      <formula>"CW 3240-R7"</formula>
    </cfRule>
  </conditionalFormatting>
  <conditionalFormatting sqref="D145:D147">
    <cfRule type="cellIs" priority="449" dxfId="618" operator="equal" stopIfTrue="1">
      <formula>"CW 2130-R11"</formula>
    </cfRule>
    <cfRule type="cellIs" priority="450" dxfId="618" operator="equal" stopIfTrue="1">
      <formula>"CW 3120-R2"</formula>
    </cfRule>
    <cfRule type="cellIs" priority="451" dxfId="618" operator="equal" stopIfTrue="1">
      <formula>"CW 3240-R7"</formula>
    </cfRule>
  </conditionalFormatting>
  <conditionalFormatting sqref="D148:D150">
    <cfRule type="cellIs" priority="446" dxfId="618" operator="equal" stopIfTrue="1">
      <formula>"CW 2130-R11"</formula>
    </cfRule>
    <cfRule type="cellIs" priority="447" dxfId="618" operator="equal" stopIfTrue="1">
      <formula>"CW 3120-R2"</formula>
    </cfRule>
    <cfRule type="cellIs" priority="448" dxfId="618" operator="equal" stopIfTrue="1">
      <formula>"CW 3240-R7"</formula>
    </cfRule>
  </conditionalFormatting>
  <conditionalFormatting sqref="D151">
    <cfRule type="cellIs" priority="443" dxfId="618" operator="equal" stopIfTrue="1">
      <formula>"CW 2130-R11"</formula>
    </cfRule>
    <cfRule type="cellIs" priority="444" dxfId="618" operator="equal" stopIfTrue="1">
      <formula>"CW 3120-R2"</formula>
    </cfRule>
    <cfRule type="cellIs" priority="445" dxfId="618" operator="equal" stopIfTrue="1">
      <formula>"CW 3240-R7"</formula>
    </cfRule>
  </conditionalFormatting>
  <conditionalFormatting sqref="D152">
    <cfRule type="cellIs" priority="440" dxfId="618" operator="equal" stopIfTrue="1">
      <formula>"CW 2130-R11"</formula>
    </cfRule>
    <cfRule type="cellIs" priority="441" dxfId="618" operator="equal" stopIfTrue="1">
      <formula>"CW 3120-R2"</formula>
    </cfRule>
    <cfRule type="cellIs" priority="442" dxfId="618" operator="equal" stopIfTrue="1">
      <formula>"CW 3240-R7"</formula>
    </cfRule>
  </conditionalFormatting>
  <conditionalFormatting sqref="D153:D156">
    <cfRule type="cellIs" priority="437" dxfId="618" operator="equal" stopIfTrue="1">
      <formula>"CW 2130-R11"</formula>
    </cfRule>
    <cfRule type="cellIs" priority="438" dxfId="618" operator="equal" stopIfTrue="1">
      <formula>"CW 3120-R2"</formula>
    </cfRule>
    <cfRule type="cellIs" priority="439" dxfId="618" operator="equal" stopIfTrue="1">
      <formula>"CW 3240-R7"</formula>
    </cfRule>
  </conditionalFormatting>
  <conditionalFormatting sqref="D157">
    <cfRule type="cellIs" priority="434" dxfId="618" operator="equal" stopIfTrue="1">
      <formula>"CW 2130-R11"</formula>
    </cfRule>
    <cfRule type="cellIs" priority="435" dxfId="618" operator="equal" stopIfTrue="1">
      <formula>"CW 3120-R2"</formula>
    </cfRule>
    <cfRule type="cellIs" priority="436" dxfId="618" operator="equal" stopIfTrue="1">
      <formula>"CW 3240-R7"</formula>
    </cfRule>
  </conditionalFormatting>
  <conditionalFormatting sqref="D158:D161">
    <cfRule type="cellIs" priority="431" dxfId="618" operator="equal" stopIfTrue="1">
      <formula>"CW 2130-R11"</formula>
    </cfRule>
    <cfRule type="cellIs" priority="432" dxfId="618" operator="equal" stopIfTrue="1">
      <formula>"CW 3120-R2"</formula>
    </cfRule>
    <cfRule type="cellIs" priority="433" dxfId="618" operator="equal" stopIfTrue="1">
      <formula>"CW 3240-R7"</formula>
    </cfRule>
  </conditionalFormatting>
  <conditionalFormatting sqref="D162:D163">
    <cfRule type="cellIs" priority="428" dxfId="618" operator="equal" stopIfTrue="1">
      <formula>"CW 2130-R11"</formula>
    </cfRule>
    <cfRule type="cellIs" priority="429" dxfId="618" operator="equal" stopIfTrue="1">
      <formula>"CW 3120-R2"</formula>
    </cfRule>
    <cfRule type="cellIs" priority="430" dxfId="618" operator="equal" stopIfTrue="1">
      <formula>"CW 3240-R7"</formula>
    </cfRule>
  </conditionalFormatting>
  <conditionalFormatting sqref="D164:D166">
    <cfRule type="cellIs" priority="425" dxfId="618" operator="equal" stopIfTrue="1">
      <formula>"CW 2130-R11"</formula>
    </cfRule>
    <cfRule type="cellIs" priority="426" dxfId="618" operator="equal" stopIfTrue="1">
      <formula>"CW 3120-R2"</formula>
    </cfRule>
    <cfRule type="cellIs" priority="427" dxfId="618" operator="equal" stopIfTrue="1">
      <formula>"CW 3240-R7"</formula>
    </cfRule>
  </conditionalFormatting>
  <conditionalFormatting sqref="D167">
    <cfRule type="cellIs" priority="422" dxfId="618" operator="equal" stopIfTrue="1">
      <formula>"CW 2130-R11"</formula>
    </cfRule>
    <cfRule type="cellIs" priority="423" dxfId="618" operator="equal" stopIfTrue="1">
      <formula>"CW 3120-R2"</formula>
    </cfRule>
    <cfRule type="cellIs" priority="424" dxfId="618" operator="equal" stopIfTrue="1">
      <formula>"CW 3240-R7"</formula>
    </cfRule>
  </conditionalFormatting>
  <conditionalFormatting sqref="D168">
    <cfRule type="cellIs" priority="419" dxfId="618" operator="equal" stopIfTrue="1">
      <formula>"CW 2130-R11"</formula>
    </cfRule>
    <cfRule type="cellIs" priority="420" dxfId="618" operator="equal" stopIfTrue="1">
      <formula>"CW 3120-R2"</formula>
    </cfRule>
    <cfRule type="cellIs" priority="421" dxfId="618" operator="equal" stopIfTrue="1">
      <formula>"CW 3240-R7"</formula>
    </cfRule>
  </conditionalFormatting>
  <conditionalFormatting sqref="D173">
    <cfRule type="cellIs" priority="416" dxfId="618" operator="equal" stopIfTrue="1">
      <formula>"CW 2130-R11"</formula>
    </cfRule>
    <cfRule type="cellIs" priority="417" dxfId="618" operator="equal" stopIfTrue="1">
      <formula>"CW 3120-R2"</formula>
    </cfRule>
    <cfRule type="cellIs" priority="418" dxfId="618" operator="equal" stopIfTrue="1">
      <formula>"CW 3240-R7"</formula>
    </cfRule>
  </conditionalFormatting>
  <conditionalFormatting sqref="D176">
    <cfRule type="cellIs" priority="411" dxfId="618" operator="equal" stopIfTrue="1">
      <formula>"CW 2130-R11"</formula>
    </cfRule>
    <cfRule type="cellIs" priority="412" dxfId="618" operator="equal" stopIfTrue="1">
      <formula>"CW 3120-R2"</formula>
    </cfRule>
    <cfRule type="cellIs" priority="413" dxfId="618" operator="equal" stopIfTrue="1">
      <formula>"CW 3240-R7"</formula>
    </cfRule>
  </conditionalFormatting>
  <conditionalFormatting sqref="D175">
    <cfRule type="cellIs" priority="414" dxfId="618" operator="equal" stopIfTrue="1">
      <formula>"CW 3120-R2"</formula>
    </cfRule>
    <cfRule type="cellIs" priority="415" dxfId="618" operator="equal" stopIfTrue="1">
      <formula>"CW 3240-R7"</formula>
    </cfRule>
  </conditionalFormatting>
  <conditionalFormatting sqref="D178">
    <cfRule type="cellIs" priority="409" dxfId="618" operator="equal" stopIfTrue="1">
      <formula>"CW 3120-R2"</formula>
    </cfRule>
    <cfRule type="cellIs" priority="410" dxfId="618" operator="equal" stopIfTrue="1">
      <formula>"CW 3240-R7"</formula>
    </cfRule>
  </conditionalFormatting>
  <conditionalFormatting sqref="D190">
    <cfRule type="cellIs" priority="400" dxfId="618" operator="equal" stopIfTrue="1">
      <formula>"CW 3120-R2"</formula>
    </cfRule>
    <cfRule type="cellIs" priority="401" dxfId="618" operator="equal" stopIfTrue="1">
      <formula>"CW 3240-R7"</formula>
    </cfRule>
  </conditionalFormatting>
  <conditionalFormatting sqref="D183:D184">
    <cfRule type="cellIs" priority="402" dxfId="618" operator="equal" stopIfTrue="1">
      <formula>"CW 2130-R11"</formula>
    </cfRule>
    <cfRule type="cellIs" priority="403" dxfId="618" operator="equal" stopIfTrue="1">
      <formula>"CW 3120-R2"</formula>
    </cfRule>
    <cfRule type="cellIs" priority="404" dxfId="618" operator="equal" stopIfTrue="1">
      <formula>"CW 3240-R7"</formula>
    </cfRule>
  </conditionalFormatting>
  <conditionalFormatting sqref="D182">
    <cfRule type="cellIs" priority="405" dxfId="618" operator="equal" stopIfTrue="1">
      <formula>"CW 3120-R2"</formula>
    </cfRule>
    <cfRule type="cellIs" priority="406" dxfId="618" operator="equal" stopIfTrue="1">
      <formula>"CW 3240-R7"</formula>
    </cfRule>
  </conditionalFormatting>
  <conditionalFormatting sqref="D194">
    <cfRule type="cellIs" priority="398" dxfId="618" operator="equal" stopIfTrue="1">
      <formula>"CW 3120-R2"</formula>
    </cfRule>
    <cfRule type="cellIs" priority="399" dxfId="618" operator="equal" stopIfTrue="1">
      <formula>"CW 3240-R7"</formula>
    </cfRule>
  </conditionalFormatting>
  <conditionalFormatting sqref="D195 D193">
    <cfRule type="cellIs" priority="395" dxfId="618" operator="equal" stopIfTrue="1">
      <formula>"CW 2130-R11"</formula>
    </cfRule>
    <cfRule type="cellIs" priority="396" dxfId="618" operator="equal" stopIfTrue="1">
      <formula>"CW 3120-R2"</formula>
    </cfRule>
    <cfRule type="cellIs" priority="397" dxfId="618" operator="equal" stopIfTrue="1">
      <formula>"CW 3240-R7"</formula>
    </cfRule>
  </conditionalFormatting>
  <conditionalFormatting sqref="D196">
    <cfRule type="cellIs" priority="392" dxfId="618" operator="equal" stopIfTrue="1">
      <formula>"CW 2130-R11"</formula>
    </cfRule>
    <cfRule type="cellIs" priority="393" dxfId="618" operator="equal" stopIfTrue="1">
      <formula>"CW 3120-R2"</formula>
    </cfRule>
    <cfRule type="cellIs" priority="394" dxfId="618" operator="equal" stopIfTrue="1">
      <formula>"CW 3240-R7"</formula>
    </cfRule>
  </conditionalFormatting>
  <conditionalFormatting sqref="D197">
    <cfRule type="cellIs" priority="389" dxfId="618" operator="equal" stopIfTrue="1">
      <formula>"CW 2130-R11"</formula>
    </cfRule>
    <cfRule type="cellIs" priority="390" dxfId="618" operator="equal" stopIfTrue="1">
      <formula>"CW 3120-R2"</formula>
    </cfRule>
    <cfRule type="cellIs" priority="391" dxfId="618" operator="equal" stopIfTrue="1">
      <formula>"CW 3240-R7"</formula>
    </cfRule>
  </conditionalFormatting>
  <conditionalFormatting sqref="D198:D199">
    <cfRule type="cellIs" priority="386" dxfId="618" operator="equal" stopIfTrue="1">
      <formula>"CW 2130-R11"</formula>
    </cfRule>
    <cfRule type="cellIs" priority="387" dxfId="618" operator="equal" stopIfTrue="1">
      <formula>"CW 3120-R2"</formula>
    </cfRule>
    <cfRule type="cellIs" priority="388" dxfId="618" operator="equal" stopIfTrue="1">
      <formula>"CW 3240-R7"</formula>
    </cfRule>
  </conditionalFormatting>
  <conditionalFormatting sqref="D200">
    <cfRule type="cellIs" priority="383" dxfId="618" operator="equal" stopIfTrue="1">
      <formula>"CW 2130-R11"</formula>
    </cfRule>
    <cfRule type="cellIs" priority="384" dxfId="618" operator="equal" stopIfTrue="1">
      <formula>"CW 3120-R2"</formula>
    </cfRule>
    <cfRule type="cellIs" priority="385" dxfId="618" operator="equal" stopIfTrue="1">
      <formula>"CW 3240-R7"</formula>
    </cfRule>
  </conditionalFormatting>
  <conditionalFormatting sqref="D201">
    <cfRule type="cellIs" priority="380" dxfId="618" operator="equal" stopIfTrue="1">
      <formula>"CW 2130-R11"</formula>
    </cfRule>
    <cfRule type="cellIs" priority="381" dxfId="618" operator="equal" stopIfTrue="1">
      <formula>"CW 3120-R2"</formula>
    </cfRule>
    <cfRule type="cellIs" priority="382" dxfId="618" operator="equal" stopIfTrue="1">
      <formula>"CW 3240-R7"</formula>
    </cfRule>
  </conditionalFormatting>
  <conditionalFormatting sqref="D202">
    <cfRule type="cellIs" priority="377" dxfId="618" operator="equal" stopIfTrue="1">
      <formula>"CW 2130-R11"</formula>
    </cfRule>
    <cfRule type="cellIs" priority="378" dxfId="618" operator="equal" stopIfTrue="1">
      <formula>"CW 3120-R2"</formula>
    </cfRule>
    <cfRule type="cellIs" priority="379" dxfId="618" operator="equal" stopIfTrue="1">
      <formula>"CW 3240-R7"</formula>
    </cfRule>
  </conditionalFormatting>
  <conditionalFormatting sqref="D216">
    <cfRule type="cellIs" priority="374" dxfId="618" operator="equal" stopIfTrue="1">
      <formula>"CW 2130-R11"</formula>
    </cfRule>
    <cfRule type="cellIs" priority="375" dxfId="618" operator="equal" stopIfTrue="1">
      <formula>"CW 3120-R2"</formula>
    </cfRule>
    <cfRule type="cellIs" priority="376" dxfId="618" operator="equal" stopIfTrue="1">
      <formula>"CW 3240-R7"</formula>
    </cfRule>
  </conditionalFormatting>
  <conditionalFormatting sqref="D217:D218">
    <cfRule type="cellIs" priority="371" dxfId="618" operator="equal" stopIfTrue="1">
      <formula>"CW 2130-R11"</formula>
    </cfRule>
    <cfRule type="cellIs" priority="372" dxfId="618" operator="equal" stopIfTrue="1">
      <formula>"CW 3120-R2"</formula>
    </cfRule>
    <cfRule type="cellIs" priority="373" dxfId="618" operator="equal" stopIfTrue="1">
      <formula>"CW 3240-R7"</formula>
    </cfRule>
  </conditionalFormatting>
  <conditionalFormatting sqref="D220">
    <cfRule type="cellIs" priority="368" dxfId="618" operator="equal" stopIfTrue="1">
      <formula>"CW 2130-R11"</formula>
    </cfRule>
    <cfRule type="cellIs" priority="369" dxfId="618" operator="equal" stopIfTrue="1">
      <formula>"CW 3120-R2"</formula>
    </cfRule>
    <cfRule type="cellIs" priority="370" dxfId="618" operator="equal" stopIfTrue="1">
      <formula>"CW 3240-R7"</formula>
    </cfRule>
  </conditionalFormatting>
  <conditionalFormatting sqref="D221:D224">
    <cfRule type="cellIs" priority="365" dxfId="618" operator="equal" stopIfTrue="1">
      <formula>"CW 2130-R11"</formula>
    </cfRule>
    <cfRule type="cellIs" priority="366" dxfId="618" operator="equal" stopIfTrue="1">
      <formula>"CW 3120-R2"</formula>
    </cfRule>
    <cfRule type="cellIs" priority="367" dxfId="618" operator="equal" stopIfTrue="1">
      <formula>"CW 3240-R7"</formula>
    </cfRule>
  </conditionalFormatting>
  <conditionalFormatting sqref="D225:D226">
    <cfRule type="cellIs" priority="362" dxfId="618" operator="equal" stopIfTrue="1">
      <formula>"CW 2130-R11"</formula>
    </cfRule>
    <cfRule type="cellIs" priority="363" dxfId="618" operator="equal" stopIfTrue="1">
      <formula>"CW 3120-R2"</formula>
    </cfRule>
    <cfRule type="cellIs" priority="364" dxfId="618" operator="equal" stopIfTrue="1">
      <formula>"CW 3240-R7"</formula>
    </cfRule>
  </conditionalFormatting>
  <conditionalFormatting sqref="D227 D229">
    <cfRule type="cellIs" priority="359" dxfId="618" operator="equal" stopIfTrue="1">
      <formula>"CW 2130-R11"</formula>
    </cfRule>
    <cfRule type="cellIs" priority="360" dxfId="618" operator="equal" stopIfTrue="1">
      <formula>"CW 3120-R2"</formula>
    </cfRule>
    <cfRule type="cellIs" priority="361" dxfId="618" operator="equal" stopIfTrue="1">
      <formula>"CW 3240-R7"</formula>
    </cfRule>
  </conditionalFormatting>
  <conditionalFormatting sqref="D230">
    <cfRule type="cellIs" priority="356" dxfId="618" operator="equal" stopIfTrue="1">
      <formula>"CW 2130-R11"</formula>
    </cfRule>
    <cfRule type="cellIs" priority="357" dxfId="618" operator="equal" stopIfTrue="1">
      <formula>"CW 3120-R2"</formula>
    </cfRule>
    <cfRule type="cellIs" priority="358" dxfId="618" operator="equal" stopIfTrue="1">
      <formula>"CW 3240-R7"</formula>
    </cfRule>
  </conditionalFormatting>
  <conditionalFormatting sqref="D232">
    <cfRule type="cellIs" priority="353" dxfId="618" operator="equal" stopIfTrue="1">
      <formula>"CW 2130-R11"</formula>
    </cfRule>
    <cfRule type="cellIs" priority="354" dxfId="618" operator="equal" stopIfTrue="1">
      <formula>"CW 3120-R2"</formula>
    </cfRule>
    <cfRule type="cellIs" priority="355" dxfId="618" operator="equal" stopIfTrue="1">
      <formula>"CW 3240-R7"</formula>
    </cfRule>
  </conditionalFormatting>
  <conditionalFormatting sqref="D233">
    <cfRule type="cellIs" priority="350" dxfId="618" operator="equal" stopIfTrue="1">
      <formula>"CW 2130-R11"</formula>
    </cfRule>
    <cfRule type="cellIs" priority="351" dxfId="618" operator="equal" stopIfTrue="1">
      <formula>"CW 3120-R2"</formula>
    </cfRule>
    <cfRule type="cellIs" priority="352" dxfId="618" operator="equal" stopIfTrue="1">
      <formula>"CW 3240-R7"</formula>
    </cfRule>
  </conditionalFormatting>
  <conditionalFormatting sqref="D234:D237">
    <cfRule type="cellIs" priority="347" dxfId="618" operator="equal" stopIfTrue="1">
      <formula>"CW 2130-R11"</formula>
    </cfRule>
    <cfRule type="cellIs" priority="348" dxfId="618" operator="equal" stopIfTrue="1">
      <formula>"CW 3120-R2"</formula>
    </cfRule>
    <cfRule type="cellIs" priority="349" dxfId="618" operator="equal" stopIfTrue="1">
      <formula>"CW 3240-R7"</formula>
    </cfRule>
  </conditionalFormatting>
  <conditionalFormatting sqref="D238:D239">
    <cfRule type="cellIs" priority="344" dxfId="618" operator="equal" stopIfTrue="1">
      <formula>"CW 2130-R11"</formula>
    </cfRule>
    <cfRule type="cellIs" priority="345" dxfId="618" operator="equal" stopIfTrue="1">
      <formula>"CW 3120-R2"</formula>
    </cfRule>
    <cfRule type="cellIs" priority="346" dxfId="618" operator="equal" stopIfTrue="1">
      <formula>"CW 3240-R7"</formula>
    </cfRule>
  </conditionalFormatting>
  <conditionalFormatting sqref="D240">
    <cfRule type="cellIs" priority="341" dxfId="618" operator="equal" stopIfTrue="1">
      <formula>"CW 2130-R11"</formula>
    </cfRule>
    <cfRule type="cellIs" priority="342" dxfId="618" operator="equal" stopIfTrue="1">
      <formula>"CW 3120-R2"</formula>
    </cfRule>
    <cfRule type="cellIs" priority="343" dxfId="618" operator="equal" stopIfTrue="1">
      <formula>"CW 3240-R7"</formula>
    </cfRule>
  </conditionalFormatting>
  <conditionalFormatting sqref="D241">
    <cfRule type="cellIs" priority="338" dxfId="618" operator="equal" stopIfTrue="1">
      <formula>"CW 2130-R11"</formula>
    </cfRule>
    <cfRule type="cellIs" priority="339" dxfId="618" operator="equal" stopIfTrue="1">
      <formula>"CW 3120-R2"</formula>
    </cfRule>
    <cfRule type="cellIs" priority="340" dxfId="618" operator="equal" stopIfTrue="1">
      <formula>"CW 3240-R7"</formula>
    </cfRule>
  </conditionalFormatting>
  <conditionalFormatting sqref="D242:D246">
    <cfRule type="cellIs" priority="335" dxfId="618" operator="equal" stopIfTrue="1">
      <formula>"CW 2130-R11"</formula>
    </cfRule>
    <cfRule type="cellIs" priority="336" dxfId="618" operator="equal" stopIfTrue="1">
      <formula>"CW 3120-R2"</formula>
    </cfRule>
    <cfRule type="cellIs" priority="337" dxfId="618" operator="equal" stopIfTrue="1">
      <formula>"CW 3240-R7"</formula>
    </cfRule>
  </conditionalFormatting>
  <conditionalFormatting sqref="D247">
    <cfRule type="cellIs" priority="332" dxfId="618" operator="equal" stopIfTrue="1">
      <formula>"CW 2130-R11"</formula>
    </cfRule>
    <cfRule type="cellIs" priority="333" dxfId="618" operator="equal" stopIfTrue="1">
      <formula>"CW 3120-R2"</formula>
    </cfRule>
    <cfRule type="cellIs" priority="334" dxfId="618" operator="equal" stopIfTrue="1">
      <formula>"CW 3240-R7"</formula>
    </cfRule>
  </conditionalFormatting>
  <conditionalFormatting sqref="D248">
    <cfRule type="cellIs" priority="329" dxfId="618" operator="equal" stopIfTrue="1">
      <formula>"CW 2130-R11"</formula>
    </cfRule>
    <cfRule type="cellIs" priority="330" dxfId="618" operator="equal" stopIfTrue="1">
      <formula>"CW 3120-R2"</formula>
    </cfRule>
    <cfRule type="cellIs" priority="331" dxfId="618" operator="equal" stopIfTrue="1">
      <formula>"CW 3240-R7"</formula>
    </cfRule>
  </conditionalFormatting>
  <conditionalFormatting sqref="D249">
    <cfRule type="cellIs" priority="326" dxfId="618" operator="equal" stopIfTrue="1">
      <formula>"CW 2130-R11"</formula>
    </cfRule>
    <cfRule type="cellIs" priority="327" dxfId="618" operator="equal" stopIfTrue="1">
      <formula>"CW 3120-R2"</formula>
    </cfRule>
    <cfRule type="cellIs" priority="328" dxfId="618" operator="equal" stopIfTrue="1">
      <formula>"CW 3240-R7"</formula>
    </cfRule>
  </conditionalFormatting>
  <conditionalFormatting sqref="D251">
    <cfRule type="cellIs" priority="323" dxfId="618" operator="equal" stopIfTrue="1">
      <formula>"CW 2130-R11"</formula>
    </cfRule>
    <cfRule type="cellIs" priority="324" dxfId="618" operator="equal" stopIfTrue="1">
      <formula>"CW 3120-R2"</formula>
    </cfRule>
    <cfRule type="cellIs" priority="325" dxfId="618" operator="equal" stopIfTrue="1">
      <formula>"CW 3240-R7"</formula>
    </cfRule>
  </conditionalFormatting>
  <conditionalFormatting sqref="D252:D253">
    <cfRule type="cellIs" priority="320" dxfId="618" operator="equal" stopIfTrue="1">
      <formula>"CW 2130-R11"</formula>
    </cfRule>
    <cfRule type="cellIs" priority="321" dxfId="618" operator="equal" stopIfTrue="1">
      <formula>"CW 3120-R2"</formula>
    </cfRule>
    <cfRule type="cellIs" priority="322" dxfId="618" operator="equal" stopIfTrue="1">
      <formula>"CW 3240-R7"</formula>
    </cfRule>
  </conditionalFormatting>
  <conditionalFormatting sqref="D255:D256">
    <cfRule type="cellIs" priority="317" dxfId="618" operator="equal" stopIfTrue="1">
      <formula>"CW 2130-R11"</formula>
    </cfRule>
    <cfRule type="cellIs" priority="318" dxfId="618" operator="equal" stopIfTrue="1">
      <formula>"CW 3120-R2"</formula>
    </cfRule>
    <cfRule type="cellIs" priority="319" dxfId="618" operator="equal" stopIfTrue="1">
      <formula>"CW 3240-R7"</formula>
    </cfRule>
  </conditionalFormatting>
  <conditionalFormatting sqref="D257">
    <cfRule type="cellIs" priority="314" dxfId="618" operator="equal" stopIfTrue="1">
      <formula>"CW 2130-R11"</formula>
    </cfRule>
    <cfRule type="cellIs" priority="315" dxfId="618" operator="equal" stopIfTrue="1">
      <formula>"CW 3120-R2"</formula>
    </cfRule>
    <cfRule type="cellIs" priority="316" dxfId="618" operator="equal" stopIfTrue="1">
      <formula>"CW 3240-R7"</formula>
    </cfRule>
  </conditionalFormatting>
  <conditionalFormatting sqref="D258">
    <cfRule type="cellIs" priority="311" dxfId="618" operator="equal" stopIfTrue="1">
      <formula>"CW 2130-R11"</formula>
    </cfRule>
    <cfRule type="cellIs" priority="312" dxfId="618" operator="equal" stopIfTrue="1">
      <formula>"CW 3120-R2"</formula>
    </cfRule>
    <cfRule type="cellIs" priority="313" dxfId="618" operator="equal" stopIfTrue="1">
      <formula>"CW 3240-R7"</formula>
    </cfRule>
  </conditionalFormatting>
  <conditionalFormatting sqref="D259:D261">
    <cfRule type="cellIs" priority="308" dxfId="618" operator="equal" stopIfTrue="1">
      <formula>"CW 2130-R11"</formula>
    </cfRule>
    <cfRule type="cellIs" priority="309" dxfId="618" operator="equal" stopIfTrue="1">
      <formula>"CW 3120-R2"</formula>
    </cfRule>
    <cfRule type="cellIs" priority="310" dxfId="618" operator="equal" stopIfTrue="1">
      <formula>"CW 3240-R7"</formula>
    </cfRule>
  </conditionalFormatting>
  <conditionalFormatting sqref="D262">
    <cfRule type="cellIs" priority="305" dxfId="618" operator="equal" stopIfTrue="1">
      <formula>"CW 2130-R11"</formula>
    </cfRule>
    <cfRule type="cellIs" priority="306" dxfId="618" operator="equal" stopIfTrue="1">
      <formula>"CW 3120-R2"</formula>
    </cfRule>
    <cfRule type="cellIs" priority="307" dxfId="618" operator="equal" stopIfTrue="1">
      <formula>"CW 3240-R7"</formula>
    </cfRule>
  </conditionalFormatting>
  <conditionalFormatting sqref="D263">
    <cfRule type="cellIs" priority="302" dxfId="618" operator="equal" stopIfTrue="1">
      <formula>"CW 2130-R11"</formula>
    </cfRule>
    <cfRule type="cellIs" priority="303" dxfId="618" operator="equal" stopIfTrue="1">
      <formula>"CW 3120-R2"</formula>
    </cfRule>
    <cfRule type="cellIs" priority="304" dxfId="618" operator="equal" stopIfTrue="1">
      <formula>"CW 3240-R7"</formula>
    </cfRule>
  </conditionalFormatting>
  <conditionalFormatting sqref="D264">
    <cfRule type="cellIs" priority="299" dxfId="618" operator="equal" stopIfTrue="1">
      <formula>"CW 2130-R11"</formula>
    </cfRule>
    <cfRule type="cellIs" priority="300" dxfId="618" operator="equal" stopIfTrue="1">
      <formula>"CW 3120-R2"</formula>
    </cfRule>
    <cfRule type="cellIs" priority="301" dxfId="618" operator="equal" stopIfTrue="1">
      <formula>"CW 3240-R7"</formula>
    </cfRule>
  </conditionalFormatting>
  <conditionalFormatting sqref="D265">
    <cfRule type="cellIs" priority="296" dxfId="618" operator="equal" stopIfTrue="1">
      <formula>"CW 2130-R11"</formula>
    </cfRule>
    <cfRule type="cellIs" priority="297" dxfId="618" operator="equal" stopIfTrue="1">
      <formula>"CW 3120-R2"</formula>
    </cfRule>
    <cfRule type="cellIs" priority="298" dxfId="618" operator="equal" stopIfTrue="1">
      <formula>"CW 3240-R7"</formula>
    </cfRule>
  </conditionalFormatting>
  <conditionalFormatting sqref="D279">
    <cfRule type="cellIs" priority="290" dxfId="618" operator="equal" stopIfTrue="1">
      <formula>"CW 2130-R11"</formula>
    </cfRule>
    <cfRule type="cellIs" priority="291" dxfId="618" operator="equal" stopIfTrue="1">
      <formula>"CW 3120-R2"</formula>
    </cfRule>
    <cfRule type="cellIs" priority="292" dxfId="618" operator="equal" stopIfTrue="1">
      <formula>"CW 3240-R7"</formula>
    </cfRule>
  </conditionalFormatting>
  <conditionalFormatting sqref="D280:D281">
    <cfRule type="cellIs" priority="287" dxfId="618" operator="equal" stopIfTrue="1">
      <formula>"CW 2130-R11"</formula>
    </cfRule>
    <cfRule type="cellIs" priority="288" dxfId="618" operator="equal" stopIfTrue="1">
      <formula>"CW 3120-R2"</formula>
    </cfRule>
    <cfRule type="cellIs" priority="289" dxfId="618" operator="equal" stopIfTrue="1">
      <formula>"CW 3240-R7"</formula>
    </cfRule>
  </conditionalFormatting>
  <conditionalFormatting sqref="D283">
    <cfRule type="cellIs" priority="284" dxfId="618" operator="equal" stopIfTrue="1">
      <formula>"CW 2130-R11"</formula>
    </cfRule>
    <cfRule type="cellIs" priority="285" dxfId="618" operator="equal" stopIfTrue="1">
      <formula>"CW 3120-R2"</formula>
    </cfRule>
    <cfRule type="cellIs" priority="286" dxfId="618" operator="equal" stopIfTrue="1">
      <formula>"CW 3240-R7"</formula>
    </cfRule>
  </conditionalFormatting>
  <conditionalFormatting sqref="D284:D287">
    <cfRule type="cellIs" priority="281" dxfId="618" operator="equal" stopIfTrue="1">
      <formula>"CW 2130-R11"</formula>
    </cfRule>
    <cfRule type="cellIs" priority="282" dxfId="618" operator="equal" stopIfTrue="1">
      <formula>"CW 3120-R2"</formula>
    </cfRule>
    <cfRule type="cellIs" priority="283" dxfId="618" operator="equal" stopIfTrue="1">
      <formula>"CW 3240-R7"</formula>
    </cfRule>
  </conditionalFormatting>
  <conditionalFormatting sqref="D288:D289">
    <cfRule type="cellIs" priority="278" dxfId="618" operator="equal" stopIfTrue="1">
      <formula>"CW 2130-R11"</formula>
    </cfRule>
    <cfRule type="cellIs" priority="279" dxfId="618" operator="equal" stopIfTrue="1">
      <formula>"CW 3120-R2"</formula>
    </cfRule>
    <cfRule type="cellIs" priority="280" dxfId="618" operator="equal" stopIfTrue="1">
      <formula>"CW 3240-R7"</formula>
    </cfRule>
  </conditionalFormatting>
  <conditionalFormatting sqref="D290">
    <cfRule type="cellIs" priority="275" dxfId="618" operator="equal" stopIfTrue="1">
      <formula>"CW 2130-R11"</formula>
    </cfRule>
    <cfRule type="cellIs" priority="276" dxfId="618" operator="equal" stopIfTrue="1">
      <formula>"CW 3120-R2"</formula>
    </cfRule>
    <cfRule type="cellIs" priority="277" dxfId="618" operator="equal" stopIfTrue="1">
      <formula>"CW 3240-R7"</formula>
    </cfRule>
  </conditionalFormatting>
  <conditionalFormatting sqref="D295:D296">
    <cfRule type="cellIs" priority="272" dxfId="618" operator="equal" stopIfTrue="1">
      <formula>"CW 2130-R11"</formula>
    </cfRule>
    <cfRule type="cellIs" priority="273" dxfId="618" operator="equal" stopIfTrue="1">
      <formula>"CW 3120-R2"</formula>
    </cfRule>
    <cfRule type="cellIs" priority="274" dxfId="618" operator="equal" stopIfTrue="1">
      <formula>"CW 3240-R7"</formula>
    </cfRule>
  </conditionalFormatting>
  <conditionalFormatting sqref="D297">
    <cfRule type="cellIs" priority="269" dxfId="618" operator="equal" stopIfTrue="1">
      <formula>"CW 2130-R11"</formula>
    </cfRule>
    <cfRule type="cellIs" priority="270" dxfId="618" operator="equal" stopIfTrue="1">
      <formula>"CW 3120-R2"</formula>
    </cfRule>
    <cfRule type="cellIs" priority="271" dxfId="618" operator="equal" stopIfTrue="1">
      <formula>"CW 3240-R7"</formula>
    </cfRule>
  </conditionalFormatting>
  <conditionalFormatting sqref="D298:D300">
    <cfRule type="cellIs" priority="266" dxfId="618" operator="equal" stopIfTrue="1">
      <formula>"CW 2130-R11"</formula>
    </cfRule>
    <cfRule type="cellIs" priority="267" dxfId="618" operator="equal" stopIfTrue="1">
      <formula>"CW 3120-R2"</formula>
    </cfRule>
    <cfRule type="cellIs" priority="268" dxfId="618" operator="equal" stopIfTrue="1">
      <formula>"CW 3240-R7"</formula>
    </cfRule>
  </conditionalFormatting>
  <conditionalFormatting sqref="D301">
    <cfRule type="cellIs" priority="263" dxfId="618" operator="equal" stopIfTrue="1">
      <formula>"CW 2130-R11"</formula>
    </cfRule>
    <cfRule type="cellIs" priority="264" dxfId="618" operator="equal" stopIfTrue="1">
      <formula>"CW 3120-R2"</formula>
    </cfRule>
    <cfRule type="cellIs" priority="265" dxfId="618" operator="equal" stopIfTrue="1">
      <formula>"CW 3240-R7"</formula>
    </cfRule>
  </conditionalFormatting>
  <conditionalFormatting sqref="D302">
    <cfRule type="cellIs" priority="260" dxfId="618" operator="equal" stopIfTrue="1">
      <formula>"CW 2130-R11"</formula>
    </cfRule>
    <cfRule type="cellIs" priority="261" dxfId="618" operator="equal" stopIfTrue="1">
      <formula>"CW 3120-R2"</formula>
    </cfRule>
    <cfRule type="cellIs" priority="262" dxfId="618" operator="equal" stopIfTrue="1">
      <formula>"CW 3240-R7"</formula>
    </cfRule>
  </conditionalFormatting>
  <conditionalFormatting sqref="D303">
    <cfRule type="cellIs" priority="257" dxfId="618" operator="equal" stopIfTrue="1">
      <formula>"CW 2130-R11"</formula>
    </cfRule>
    <cfRule type="cellIs" priority="258" dxfId="618" operator="equal" stopIfTrue="1">
      <formula>"CW 3120-R2"</formula>
    </cfRule>
    <cfRule type="cellIs" priority="259" dxfId="618" operator="equal" stopIfTrue="1">
      <formula>"CW 3240-R7"</formula>
    </cfRule>
  </conditionalFormatting>
  <conditionalFormatting sqref="D304">
    <cfRule type="cellIs" priority="254" dxfId="618" operator="equal" stopIfTrue="1">
      <formula>"CW 2130-R11"</formula>
    </cfRule>
    <cfRule type="cellIs" priority="255" dxfId="618" operator="equal" stopIfTrue="1">
      <formula>"CW 3120-R2"</formula>
    </cfRule>
    <cfRule type="cellIs" priority="256" dxfId="618" operator="equal" stopIfTrue="1">
      <formula>"CW 3240-R7"</formula>
    </cfRule>
  </conditionalFormatting>
  <conditionalFormatting sqref="D305:D309">
    <cfRule type="cellIs" priority="251" dxfId="618" operator="equal" stopIfTrue="1">
      <formula>"CW 2130-R11"</formula>
    </cfRule>
    <cfRule type="cellIs" priority="252" dxfId="618" operator="equal" stopIfTrue="1">
      <formula>"CW 3120-R2"</formula>
    </cfRule>
    <cfRule type="cellIs" priority="253" dxfId="618" operator="equal" stopIfTrue="1">
      <formula>"CW 3240-R7"</formula>
    </cfRule>
  </conditionalFormatting>
  <conditionalFormatting sqref="D310">
    <cfRule type="cellIs" priority="248" dxfId="618" operator="equal" stopIfTrue="1">
      <formula>"CW 2130-R11"</formula>
    </cfRule>
    <cfRule type="cellIs" priority="249" dxfId="618" operator="equal" stopIfTrue="1">
      <formula>"CW 3120-R2"</formula>
    </cfRule>
    <cfRule type="cellIs" priority="250" dxfId="618" operator="equal" stopIfTrue="1">
      <formula>"CW 3240-R7"</formula>
    </cfRule>
  </conditionalFormatting>
  <conditionalFormatting sqref="D311">
    <cfRule type="cellIs" priority="245" dxfId="618" operator="equal" stopIfTrue="1">
      <formula>"CW 2130-R11"</formula>
    </cfRule>
    <cfRule type="cellIs" priority="246" dxfId="618" operator="equal" stopIfTrue="1">
      <formula>"CW 3120-R2"</formula>
    </cfRule>
    <cfRule type="cellIs" priority="247" dxfId="618" operator="equal" stopIfTrue="1">
      <formula>"CW 3240-R7"</formula>
    </cfRule>
  </conditionalFormatting>
  <conditionalFormatting sqref="D312">
    <cfRule type="cellIs" priority="242" dxfId="618" operator="equal" stopIfTrue="1">
      <formula>"CW 2130-R11"</formula>
    </cfRule>
    <cfRule type="cellIs" priority="243" dxfId="618" operator="equal" stopIfTrue="1">
      <formula>"CW 3120-R2"</formula>
    </cfRule>
    <cfRule type="cellIs" priority="244" dxfId="618" operator="equal" stopIfTrue="1">
      <formula>"CW 3240-R7"</formula>
    </cfRule>
  </conditionalFormatting>
  <conditionalFormatting sqref="D314">
    <cfRule type="cellIs" priority="239" dxfId="618" operator="equal" stopIfTrue="1">
      <formula>"CW 2130-R11"</formula>
    </cfRule>
    <cfRule type="cellIs" priority="240" dxfId="618" operator="equal" stopIfTrue="1">
      <formula>"CW 3120-R2"</formula>
    </cfRule>
    <cfRule type="cellIs" priority="241" dxfId="618" operator="equal" stopIfTrue="1">
      <formula>"CW 3240-R7"</formula>
    </cfRule>
  </conditionalFormatting>
  <conditionalFormatting sqref="D315:D316">
    <cfRule type="cellIs" priority="236" dxfId="618" operator="equal" stopIfTrue="1">
      <formula>"CW 2130-R11"</formula>
    </cfRule>
    <cfRule type="cellIs" priority="237" dxfId="618" operator="equal" stopIfTrue="1">
      <formula>"CW 3120-R2"</formula>
    </cfRule>
    <cfRule type="cellIs" priority="238" dxfId="618" operator="equal" stopIfTrue="1">
      <formula>"CW 3240-R7"</formula>
    </cfRule>
  </conditionalFormatting>
  <conditionalFormatting sqref="D318">
    <cfRule type="cellIs" priority="233" dxfId="618" operator="equal" stopIfTrue="1">
      <formula>"CW 2130-R11"</formula>
    </cfRule>
    <cfRule type="cellIs" priority="234" dxfId="618" operator="equal" stopIfTrue="1">
      <formula>"CW 3120-R2"</formula>
    </cfRule>
    <cfRule type="cellIs" priority="235" dxfId="618" operator="equal" stopIfTrue="1">
      <formula>"CW 3240-R7"</formula>
    </cfRule>
  </conditionalFormatting>
  <conditionalFormatting sqref="D319">
    <cfRule type="cellIs" priority="230" dxfId="618" operator="equal" stopIfTrue="1">
      <formula>"CW 2130-R11"</formula>
    </cfRule>
    <cfRule type="cellIs" priority="231" dxfId="618" operator="equal" stopIfTrue="1">
      <formula>"CW 3120-R2"</formula>
    </cfRule>
    <cfRule type="cellIs" priority="232" dxfId="618" operator="equal" stopIfTrue="1">
      <formula>"CW 3240-R7"</formula>
    </cfRule>
  </conditionalFormatting>
  <conditionalFormatting sqref="D320">
    <cfRule type="cellIs" priority="227" dxfId="618" operator="equal" stopIfTrue="1">
      <formula>"CW 2130-R11"</formula>
    </cfRule>
    <cfRule type="cellIs" priority="228" dxfId="618" operator="equal" stopIfTrue="1">
      <formula>"CW 3120-R2"</formula>
    </cfRule>
    <cfRule type="cellIs" priority="229" dxfId="618" operator="equal" stopIfTrue="1">
      <formula>"CW 3240-R7"</formula>
    </cfRule>
  </conditionalFormatting>
  <conditionalFormatting sqref="D321:D323">
    <cfRule type="cellIs" priority="224" dxfId="618" operator="equal" stopIfTrue="1">
      <formula>"CW 2130-R11"</formula>
    </cfRule>
    <cfRule type="cellIs" priority="225" dxfId="618" operator="equal" stopIfTrue="1">
      <formula>"CW 3120-R2"</formula>
    </cfRule>
    <cfRule type="cellIs" priority="226" dxfId="618" operator="equal" stopIfTrue="1">
      <formula>"CW 3240-R7"</formula>
    </cfRule>
  </conditionalFormatting>
  <conditionalFormatting sqref="D324">
    <cfRule type="cellIs" priority="221" dxfId="618" operator="equal" stopIfTrue="1">
      <formula>"CW 2130-R11"</formula>
    </cfRule>
    <cfRule type="cellIs" priority="222" dxfId="618" operator="equal" stopIfTrue="1">
      <formula>"CW 3120-R2"</formula>
    </cfRule>
    <cfRule type="cellIs" priority="223" dxfId="618" operator="equal" stopIfTrue="1">
      <formula>"CW 3240-R7"</formula>
    </cfRule>
  </conditionalFormatting>
  <conditionalFormatting sqref="D325">
    <cfRule type="cellIs" priority="218" dxfId="618" operator="equal" stopIfTrue="1">
      <formula>"CW 2130-R11"</formula>
    </cfRule>
    <cfRule type="cellIs" priority="219" dxfId="618" operator="equal" stopIfTrue="1">
      <formula>"CW 3120-R2"</formula>
    </cfRule>
    <cfRule type="cellIs" priority="220" dxfId="618" operator="equal" stopIfTrue="1">
      <formula>"CW 3240-R7"</formula>
    </cfRule>
  </conditionalFormatting>
  <conditionalFormatting sqref="D326">
    <cfRule type="cellIs" priority="215" dxfId="618" operator="equal" stopIfTrue="1">
      <formula>"CW 2130-R11"</formula>
    </cfRule>
    <cfRule type="cellIs" priority="216" dxfId="618" operator="equal" stopIfTrue="1">
      <formula>"CW 3120-R2"</formula>
    </cfRule>
    <cfRule type="cellIs" priority="217" dxfId="618" operator="equal" stopIfTrue="1">
      <formula>"CW 3240-R7"</formula>
    </cfRule>
  </conditionalFormatting>
  <conditionalFormatting sqref="D327">
    <cfRule type="cellIs" priority="212" dxfId="618" operator="equal" stopIfTrue="1">
      <formula>"CW 2130-R11"</formula>
    </cfRule>
    <cfRule type="cellIs" priority="213" dxfId="618" operator="equal" stopIfTrue="1">
      <formula>"CW 3120-R2"</formula>
    </cfRule>
    <cfRule type="cellIs" priority="214" dxfId="618" operator="equal" stopIfTrue="1">
      <formula>"CW 3240-R7"</formula>
    </cfRule>
  </conditionalFormatting>
  <conditionalFormatting sqref="D342">
    <cfRule type="cellIs" priority="209" dxfId="618" operator="equal" stopIfTrue="1">
      <formula>"CW 2130-R11"</formula>
    </cfRule>
    <cfRule type="cellIs" priority="210" dxfId="618" operator="equal" stopIfTrue="1">
      <formula>"CW 3120-R2"</formula>
    </cfRule>
    <cfRule type="cellIs" priority="211" dxfId="618" operator="equal" stopIfTrue="1">
      <formula>"CW 3240-R7"</formula>
    </cfRule>
  </conditionalFormatting>
  <conditionalFormatting sqref="D343">
    <cfRule type="cellIs" priority="206" dxfId="618" operator="equal" stopIfTrue="1">
      <formula>"CW 2130-R11"</formula>
    </cfRule>
    <cfRule type="cellIs" priority="207" dxfId="618" operator="equal" stopIfTrue="1">
      <formula>"CW 3120-R2"</formula>
    </cfRule>
    <cfRule type="cellIs" priority="208" dxfId="618" operator="equal" stopIfTrue="1">
      <formula>"CW 3240-R7"</formula>
    </cfRule>
  </conditionalFormatting>
  <conditionalFormatting sqref="D344">
    <cfRule type="cellIs" priority="203" dxfId="618" operator="equal" stopIfTrue="1">
      <formula>"CW 2130-R11"</formula>
    </cfRule>
    <cfRule type="cellIs" priority="204" dxfId="618" operator="equal" stopIfTrue="1">
      <formula>"CW 3120-R2"</formula>
    </cfRule>
    <cfRule type="cellIs" priority="205" dxfId="618" operator="equal" stopIfTrue="1">
      <formula>"CW 3240-R7"</formula>
    </cfRule>
  </conditionalFormatting>
  <conditionalFormatting sqref="D345:D348">
    <cfRule type="cellIs" priority="200" dxfId="618" operator="equal" stopIfTrue="1">
      <formula>"CW 2130-R11"</formula>
    </cfRule>
    <cfRule type="cellIs" priority="201" dxfId="618" operator="equal" stopIfTrue="1">
      <formula>"CW 3120-R2"</formula>
    </cfRule>
    <cfRule type="cellIs" priority="202" dxfId="618" operator="equal" stopIfTrue="1">
      <formula>"CW 3240-R7"</formula>
    </cfRule>
  </conditionalFormatting>
  <conditionalFormatting sqref="D349:D350">
    <cfRule type="cellIs" priority="197" dxfId="618" operator="equal" stopIfTrue="1">
      <formula>"CW 2130-R11"</formula>
    </cfRule>
    <cfRule type="cellIs" priority="198" dxfId="618" operator="equal" stopIfTrue="1">
      <formula>"CW 3120-R2"</formula>
    </cfRule>
    <cfRule type="cellIs" priority="199" dxfId="618" operator="equal" stopIfTrue="1">
      <formula>"CW 3240-R7"</formula>
    </cfRule>
  </conditionalFormatting>
  <conditionalFormatting sqref="D351 D353:D354">
    <cfRule type="cellIs" priority="194" dxfId="618" operator="equal" stopIfTrue="1">
      <formula>"CW 2130-R11"</formula>
    </cfRule>
    <cfRule type="cellIs" priority="195" dxfId="618" operator="equal" stopIfTrue="1">
      <formula>"CW 3120-R2"</formula>
    </cfRule>
    <cfRule type="cellIs" priority="196" dxfId="618" operator="equal" stopIfTrue="1">
      <formula>"CW 3240-R7"</formula>
    </cfRule>
  </conditionalFormatting>
  <conditionalFormatting sqref="D355">
    <cfRule type="cellIs" priority="191" dxfId="618" operator="equal" stopIfTrue="1">
      <formula>"CW 2130-R11"</formula>
    </cfRule>
    <cfRule type="cellIs" priority="192" dxfId="618" operator="equal" stopIfTrue="1">
      <formula>"CW 3120-R2"</formula>
    </cfRule>
    <cfRule type="cellIs" priority="193" dxfId="618" operator="equal" stopIfTrue="1">
      <formula>"CW 3240-R7"</formula>
    </cfRule>
  </conditionalFormatting>
  <conditionalFormatting sqref="D356">
    <cfRule type="cellIs" priority="188" dxfId="618" operator="equal" stopIfTrue="1">
      <formula>"CW 2130-R11"</formula>
    </cfRule>
    <cfRule type="cellIs" priority="189" dxfId="618" operator="equal" stopIfTrue="1">
      <formula>"CW 3120-R2"</formula>
    </cfRule>
    <cfRule type="cellIs" priority="190" dxfId="618" operator="equal" stopIfTrue="1">
      <formula>"CW 3240-R7"</formula>
    </cfRule>
  </conditionalFormatting>
  <conditionalFormatting sqref="D357:D359">
    <cfRule type="cellIs" priority="185" dxfId="618" operator="equal" stopIfTrue="1">
      <formula>"CW 2130-R11"</formula>
    </cfRule>
    <cfRule type="cellIs" priority="186" dxfId="618" operator="equal" stopIfTrue="1">
      <formula>"CW 3120-R2"</formula>
    </cfRule>
    <cfRule type="cellIs" priority="187" dxfId="618" operator="equal" stopIfTrue="1">
      <formula>"CW 3240-R7"</formula>
    </cfRule>
  </conditionalFormatting>
  <conditionalFormatting sqref="D360:D361">
    <cfRule type="cellIs" priority="182" dxfId="618" operator="equal" stopIfTrue="1">
      <formula>"CW 2130-R11"</formula>
    </cfRule>
    <cfRule type="cellIs" priority="183" dxfId="618" operator="equal" stopIfTrue="1">
      <formula>"CW 3120-R2"</formula>
    </cfRule>
    <cfRule type="cellIs" priority="184" dxfId="618" operator="equal" stopIfTrue="1">
      <formula>"CW 3240-R7"</formula>
    </cfRule>
  </conditionalFormatting>
  <conditionalFormatting sqref="D362:D365">
    <cfRule type="cellIs" priority="179" dxfId="618" operator="equal" stopIfTrue="1">
      <formula>"CW 2130-R11"</formula>
    </cfRule>
    <cfRule type="cellIs" priority="180" dxfId="618" operator="equal" stopIfTrue="1">
      <formula>"CW 3120-R2"</formula>
    </cfRule>
    <cfRule type="cellIs" priority="181" dxfId="618" operator="equal" stopIfTrue="1">
      <formula>"CW 3240-R7"</formula>
    </cfRule>
  </conditionalFormatting>
  <conditionalFormatting sqref="D366">
    <cfRule type="cellIs" priority="176" dxfId="618" operator="equal" stopIfTrue="1">
      <formula>"CW 2130-R11"</formula>
    </cfRule>
    <cfRule type="cellIs" priority="177" dxfId="618" operator="equal" stopIfTrue="1">
      <formula>"CW 3120-R2"</formula>
    </cfRule>
    <cfRule type="cellIs" priority="178" dxfId="618" operator="equal" stopIfTrue="1">
      <formula>"CW 3240-R7"</formula>
    </cfRule>
  </conditionalFormatting>
  <conditionalFormatting sqref="D367">
    <cfRule type="cellIs" priority="173" dxfId="618" operator="equal" stopIfTrue="1">
      <formula>"CW 2130-R11"</formula>
    </cfRule>
    <cfRule type="cellIs" priority="174" dxfId="618" operator="equal" stopIfTrue="1">
      <formula>"CW 3120-R2"</formula>
    </cfRule>
    <cfRule type="cellIs" priority="175" dxfId="618" operator="equal" stopIfTrue="1">
      <formula>"CW 3240-R7"</formula>
    </cfRule>
  </conditionalFormatting>
  <conditionalFormatting sqref="D368:D371">
    <cfRule type="cellIs" priority="170" dxfId="618" operator="equal" stopIfTrue="1">
      <formula>"CW 2130-R11"</formula>
    </cfRule>
    <cfRule type="cellIs" priority="171" dxfId="618" operator="equal" stopIfTrue="1">
      <formula>"CW 3120-R2"</formula>
    </cfRule>
    <cfRule type="cellIs" priority="172" dxfId="618" operator="equal" stopIfTrue="1">
      <formula>"CW 3240-R7"</formula>
    </cfRule>
  </conditionalFormatting>
  <conditionalFormatting sqref="D372:D373">
    <cfRule type="cellIs" priority="167" dxfId="618" operator="equal" stopIfTrue="1">
      <formula>"CW 2130-R11"</formula>
    </cfRule>
    <cfRule type="cellIs" priority="168" dxfId="618" operator="equal" stopIfTrue="1">
      <formula>"CW 3120-R2"</formula>
    </cfRule>
    <cfRule type="cellIs" priority="169" dxfId="618" operator="equal" stopIfTrue="1">
      <formula>"CW 3240-R7"</formula>
    </cfRule>
  </conditionalFormatting>
  <conditionalFormatting sqref="D374:D376">
    <cfRule type="cellIs" priority="164" dxfId="618" operator="equal" stopIfTrue="1">
      <formula>"CW 2130-R11"</formula>
    </cfRule>
    <cfRule type="cellIs" priority="165" dxfId="618" operator="equal" stopIfTrue="1">
      <formula>"CW 3120-R2"</formula>
    </cfRule>
    <cfRule type="cellIs" priority="166" dxfId="618" operator="equal" stopIfTrue="1">
      <formula>"CW 3240-R7"</formula>
    </cfRule>
  </conditionalFormatting>
  <conditionalFormatting sqref="D377">
    <cfRule type="cellIs" priority="161" dxfId="618" operator="equal" stopIfTrue="1">
      <formula>"CW 2130-R11"</formula>
    </cfRule>
    <cfRule type="cellIs" priority="162" dxfId="618" operator="equal" stopIfTrue="1">
      <formula>"CW 3120-R2"</formula>
    </cfRule>
    <cfRule type="cellIs" priority="163" dxfId="618" operator="equal" stopIfTrue="1">
      <formula>"CW 3240-R7"</formula>
    </cfRule>
  </conditionalFormatting>
  <conditionalFormatting sqref="D378">
    <cfRule type="cellIs" priority="158" dxfId="618" operator="equal" stopIfTrue="1">
      <formula>"CW 2130-R11"</formula>
    </cfRule>
    <cfRule type="cellIs" priority="159" dxfId="618" operator="equal" stopIfTrue="1">
      <formula>"CW 3120-R2"</formula>
    </cfRule>
    <cfRule type="cellIs" priority="160" dxfId="618" operator="equal" stopIfTrue="1">
      <formula>"CW 3240-R7"</formula>
    </cfRule>
  </conditionalFormatting>
  <conditionalFormatting sqref="D380">
    <cfRule type="cellIs" priority="155" dxfId="618" operator="equal" stopIfTrue="1">
      <formula>"CW 2130-R11"</formula>
    </cfRule>
    <cfRule type="cellIs" priority="156" dxfId="618" operator="equal" stopIfTrue="1">
      <formula>"CW 3120-R2"</formula>
    </cfRule>
    <cfRule type="cellIs" priority="157" dxfId="618" operator="equal" stopIfTrue="1">
      <formula>"CW 3240-R7"</formula>
    </cfRule>
  </conditionalFormatting>
  <conditionalFormatting sqref="D382:D383">
    <cfRule type="cellIs" priority="152" dxfId="618" operator="equal" stopIfTrue="1">
      <formula>"CW 2130-R11"</formula>
    </cfRule>
    <cfRule type="cellIs" priority="153" dxfId="618" operator="equal" stopIfTrue="1">
      <formula>"CW 3120-R2"</formula>
    </cfRule>
    <cfRule type="cellIs" priority="154" dxfId="618" operator="equal" stopIfTrue="1">
      <formula>"CW 3240-R7"</formula>
    </cfRule>
  </conditionalFormatting>
  <conditionalFormatting sqref="D384">
    <cfRule type="cellIs" priority="149" dxfId="618" operator="equal" stopIfTrue="1">
      <formula>"CW 2130-R11"</formula>
    </cfRule>
    <cfRule type="cellIs" priority="150" dxfId="618" operator="equal" stopIfTrue="1">
      <formula>"CW 3120-R2"</formula>
    </cfRule>
    <cfRule type="cellIs" priority="151" dxfId="618" operator="equal" stopIfTrue="1">
      <formula>"CW 3240-R7"</formula>
    </cfRule>
  </conditionalFormatting>
  <conditionalFormatting sqref="D385">
    <cfRule type="cellIs" priority="146" dxfId="618" operator="equal" stopIfTrue="1">
      <formula>"CW 2130-R11"</formula>
    </cfRule>
    <cfRule type="cellIs" priority="147" dxfId="618" operator="equal" stopIfTrue="1">
      <formula>"CW 3120-R2"</formula>
    </cfRule>
    <cfRule type="cellIs" priority="148" dxfId="618" operator="equal" stopIfTrue="1">
      <formula>"CW 3240-R7"</formula>
    </cfRule>
  </conditionalFormatting>
  <conditionalFormatting sqref="D386:D387">
    <cfRule type="cellIs" priority="143" dxfId="618" operator="equal" stopIfTrue="1">
      <formula>"CW 2130-R11"</formula>
    </cfRule>
    <cfRule type="cellIs" priority="144" dxfId="618" operator="equal" stopIfTrue="1">
      <formula>"CW 3120-R2"</formula>
    </cfRule>
    <cfRule type="cellIs" priority="145" dxfId="618" operator="equal" stopIfTrue="1">
      <formula>"CW 3240-R7"</formula>
    </cfRule>
  </conditionalFormatting>
  <conditionalFormatting sqref="D388">
    <cfRule type="cellIs" priority="140" dxfId="618" operator="equal" stopIfTrue="1">
      <formula>"CW 2130-R11"</formula>
    </cfRule>
    <cfRule type="cellIs" priority="141" dxfId="618" operator="equal" stopIfTrue="1">
      <formula>"CW 3120-R2"</formula>
    </cfRule>
    <cfRule type="cellIs" priority="142" dxfId="618" operator="equal" stopIfTrue="1">
      <formula>"CW 3240-R7"</formula>
    </cfRule>
  </conditionalFormatting>
  <conditionalFormatting sqref="D393">
    <cfRule type="cellIs" priority="137" dxfId="618" operator="equal" stopIfTrue="1">
      <formula>"CW 2130-R11"</formula>
    </cfRule>
    <cfRule type="cellIs" priority="138" dxfId="618" operator="equal" stopIfTrue="1">
      <formula>"CW 3120-R2"</formula>
    </cfRule>
    <cfRule type="cellIs" priority="139" dxfId="618" operator="equal" stopIfTrue="1">
      <formula>"CW 3240-R7"</formula>
    </cfRule>
  </conditionalFormatting>
  <conditionalFormatting sqref="D394">
    <cfRule type="cellIs" priority="134" dxfId="618" operator="equal" stopIfTrue="1">
      <formula>"CW 2130-R11"</formula>
    </cfRule>
    <cfRule type="cellIs" priority="135" dxfId="618" operator="equal" stopIfTrue="1">
      <formula>"CW 3120-R2"</formula>
    </cfRule>
    <cfRule type="cellIs" priority="136" dxfId="618" operator="equal" stopIfTrue="1">
      <formula>"CW 3240-R7"</formula>
    </cfRule>
  </conditionalFormatting>
  <conditionalFormatting sqref="D395">
    <cfRule type="cellIs" priority="131" dxfId="618" operator="equal" stopIfTrue="1">
      <formula>"CW 2130-R11"</formula>
    </cfRule>
    <cfRule type="cellIs" priority="132" dxfId="618" operator="equal" stopIfTrue="1">
      <formula>"CW 3120-R2"</formula>
    </cfRule>
    <cfRule type="cellIs" priority="133" dxfId="618" operator="equal" stopIfTrue="1">
      <formula>"CW 3240-R7"</formula>
    </cfRule>
  </conditionalFormatting>
  <conditionalFormatting sqref="D396:D399">
    <cfRule type="cellIs" priority="128" dxfId="618" operator="equal" stopIfTrue="1">
      <formula>"CW 2130-R11"</formula>
    </cfRule>
    <cfRule type="cellIs" priority="129" dxfId="618" operator="equal" stopIfTrue="1">
      <formula>"CW 3120-R2"</formula>
    </cfRule>
    <cfRule type="cellIs" priority="130" dxfId="618" operator="equal" stopIfTrue="1">
      <formula>"CW 3240-R7"</formula>
    </cfRule>
  </conditionalFormatting>
  <conditionalFormatting sqref="D400:D401">
    <cfRule type="cellIs" priority="125" dxfId="618" operator="equal" stopIfTrue="1">
      <formula>"CW 2130-R11"</formula>
    </cfRule>
    <cfRule type="cellIs" priority="126" dxfId="618" operator="equal" stopIfTrue="1">
      <formula>"CW 3120-R2"</formula>
    </cfRule>
    <cfRule type="cellIs" priority="127" dxfId="618" operator="equal" stopIfTrue="1">
      <formula>"CW 3240-R7"</formula>
    </cfRule>
  </conditionalFormatting>
  <conditionalFormatting sqref="D402 D404:D405">
    <cfRule type="cellIs" priority="122" dxfId="618" operator="equal" stopIfTrue="1">
      <formula>"CW 2130-R11"</formula>
    </cfRule>
    <cfRule type="cellIs" priority="123" dxfId="618" operator="equal" stopIfTrue="1">
      <formula>"CW 3120-R2"</formula>
    </cfRule>
    <cfRule type="cellIs" priority="124" dxfId="618" operator="equal" stopIfTrue="1">
      <formula>"CW 3240-R7"</formula>
    </cfRule>
  </conditionalFormatting>
  <conditionalFormatting sqref="D406">
    <cfRule type="cellIs" priority="119" dxfId="618" operator="equal" stopIfTrue="1">
      <formula>"CW 2130-R11"</formula>
    </cfRule>
    <cfRule type="cellIs" priority="120" dxfId="618" operator="equal" stopIfTrue="1">
      <formula>"CW 3120-R2"</formula>
    </cfRule>
    <cfRule type="cellIs" priority="121" dxfId="618" operator="equal" stopIfTrue="1">
      <formula>"CW 3240-R7"</formula>
    </cfRule>
  </conditionalFormatting>
  <conditionalFormatting sqref="D411:D412">
    <cfRule type="cellIs" priority="113" dxfId="618" operator="equal" stopIfTrue="1">
      <formula>"CW 2130-R11"</formula>
    </cfRule>
    <cfRule type="cellIs" priority="114" dxfId="618" operator="equal" stopIfTrue="1">
      <formula>"CW 3120-R2"</formula>
    </cfRule>
    <cfRule type="cellIs" priority="115" dxfId="618" operator="equal" stopIfTrue="1">
      <formula>"CW 3240-R7"</formula>
    </cfRule>
  </conditionalFormatting>
  <conditionalFormatting sqref="D413:D416">
    <cfRule type="cellIs" priority="110" dxfId="618" operator="equal" stopIfTrue="1">
      <formula>"CW 2130-R11"</formula>
    </cfRule>
    <cfRule type="cellIs" priority="111" dxfId="618" operator="equal" stopIfTrue="1">
      <formula>"CW 3120-R2"</formula>
    </cfRule>
    <cfRule type="cellIs" priority="112" dxfId="618" operator="equal" stopIfTrue="1">
      <formula>"CW 3240-R7"</formula>
    </cfRule>
  </conditionalFormatting>
  <conditionalFormatting sqref="D417">
    <cfRule type="cellIs" priority="107" dxfId="618" operator="equal" stopIfTrue="1">
      <formula>"CW 2130-R11"</formula>
    </cfRule>
    <cfRule type="cellIs" priority="108" dxfId="618" operator="equal" stopIfTrue="1">
      <formula>"CW 3120-R2"</formula>
    </cfRule>
    <cfRule type="cellIs" priority="109" dxfId="618" operator="equal" stopIfTrue="1">
      <formula>"CW 3240-R7"</formula>
    </cfRule>
  </conditionalFormatting>
  <conditionalFormatting sqref="D418">
    <cfRule type="cellIs" priority="104" dxfId="618" operator="equal" stopIfTrue="1">
      <formula>"CW 2130-R11"</formula>
    </cfRule>
    <cfRule type="cellIs" priority="105" dxfId="618" operator="equal" stopIfTrue="1">
      <formula>"CW 3120-R2"</formula>
    </cfRule>
    <cfRule type="cellIs" priority="106" dxfId="618" operator="equal" stopIfTrue="1">
      <formula>"CW 3240-R7"</formula>
    </cfRule>
  </conditionalFormatting>
  <conditionalFormatting sqref="D419">
    <cfRule type="cellIs" priority="101" dxfId="618" operator="equal" stopIfTrue="1">
      <formula>"CW 2130-R11"</formula>
    </cfRule>
    <cfRule type="cellIs" priority="102" dxfId="618" operator="equal" stopIfTrue="1">
      <formula>"CW 3120-R2"</formula>
    </cfRule>
    <cfRule type="cellIs" priority="103" dxfId="618" operator="equal" stopIfTrue="1">
      <formula>"CW 3240-R7"</formula>
    </cfRule>
  </conditionalFormatting>
  <conditionalFormatting sqref="D420:D421">
    <cfRule type="cellIs" priority="98" dxfId="618" operator="equal" stopIfTrue="1">
      <formula>"CW 2130-R11"</formula>
    </cfRule>
    <cfRule type="cellIs" priority="99" dxfId="618" operator="equal" stopIfTrue="1">
      <formula>"CW 3120-R2"</formula>
    </cfRule>
    <cfRule type="cellIs" priority="100" dxfId="618" operator="equal" stopIfTrue="1">
      <formula>"CW 3240-R7"</formula>
    </cfRule>
  </conditionalFormatting>
  <conditionalFormatting sqref="D425:D427">
    <cfRule type="cellIs" priority="92" dxfId="618" operator="equal" stopIfTrue="1">
      <formula>"CW 2130-R11"</formula>
    </cfRule>
    <cfRule type="cellIs" priority="93" dxfId="618" operator="equal" stopIfTrue="1">
      <formula>"CW 3120-R2"</formula>
    </cfRule>
    <cfRule type="cellIs" priority="94" dxfId="618" operator="equal" stopIfTrue="1">
      <formula>"CW 3240-R7"</formula>
    </cfRule>
  </conditionalFormatting>
  <conditionalFormatting sqref="D428">
    <cfRule type="cellIs" priority="89" dxfId="618" operator="equal" stopIfTrue="1">
      <formula>"CW 2130-R11"</formula>
    </cfRule>
    <cfRule type="cellIs" priority="90" dxfId="618" operator="equal" stopIfTrue="1">
      <formula>"CW 3120-R2"</formula>
    </cfRule>
    <cfRule type="cellIs" priority="91" dxfId="618" operator="equal" stopIfTrue="1">
      <formula>"CW 3240-R7"</formula>
    </cfRule>
  </conditionalFormatting>
  <conditionalFormatting sqref="D429">
    <cfRule type="cellIs" priority="86" dxfId="618" operator="equal" stopIfTrue="1">
      <formula>"CW 2130-R11"</formula>
    </cfRule>
    <cfRule type="cellIs" priority="87" dxfId="618" operator="equal" stopIfTrue="1">
      <formula>"CW 3120-R2"</formula>
    </cfRule>
    <cfRule type="cellIs" priority="88" dxfId="618" operator="equal" stopIfTrue="1">
      <formula>"CW 3240-R7"</formula>
    </cfRule>
  </conditionalFormatting>
  <conditionalFormatting sqref="D431">
    <cfRule type="cellIs" priority="83" dxfId="618" operator="equal" stopIfTrue="1">
      <formula>"CW 2130-R11"</formula>
    </cfRule>
    <cfRule type="cellIs" priority="84" dxfId="618" operator="equal" stopIfTrue="1">
      <formula>"CW 3120-R2"</formula>
    </cfRule>
    <cfRule type="cellIs" priority="85" dxfId="618" operator="equal" stopIfTrue="1">
      <formula>"CW 3240-R7"</formula>
    </cfRule>
  </conditionalFormatting>
  <conditionalFormatting sqref="D433:D434">
    <cfRule type="cellIs" priority="80" dxfId="618" operator="equal" stopIfTrue="1">
      <formula>"CW 2130-R11"</formula>
    </cfRule>
    <cfRule type="cellIs" priority="81" dxfId="618" operator="equal" stopIfTrue="1">
      <formula>"CW 3120-R2"</formula>
    </cfRule>
    <cfRule type="cellIs" priority="82" dxfId="618" operator="equal" stopIfTrue="1">
      <formula>"CW 3240-R7"</formula>
    </cfRule>
  </conditionalFormatting>
  <conditionalFormatting sqref="D435">
    <cfRule type="cellIs" priority="77" dxfId="618" operator="equal" stopIfTrue="1">
      <formula>"CW 2130-R11"</formula>
    </cfRule>
    <cfRule type="cellIs" priority="78" dxfId="618" operator="equal" stopIfTrue="1">
      <formula>"CW 3120-R2"</formula>
    </cfRule>
    <cfRule type="cellIs" priority="79" dxfId="618" operator="equal" stopIfTrue="1">
      <formula>"CW 3240-R7"</formula>
    </cfRule>
  </conditionalFormatting>
  <conditionalFormatting sqref="D436">
    <cfRule type="cellIs" priority="74" dxfId="618" operator="equal" stopIfTrue="1">
      <formula>"CW 2130-R11"</formula>
    </cfRule>
    <cfRule type="cellIs" priority="75" dxfId="618" operator="equal" stopIfTrue="1">
      <formula>"CW 3120-R2"</formula>
    </cfRule>
    <cfRule type="cellIs" priority="76" dxfId="618" operator="equal" stopIfTrue="1">
      <formula>"CW 3240-R7"</formula>
    </cfRule>
  </conditionalFormatting>
  <conditionalFormatting sqref="D437:D438">
    <cfRule type="cellIs" priority="71" dxfId="618" operator="equal" stopIfTrue="1">
      <formula>"CW 2130-R11"</formula>
    </cfRule>
    <cfRule type="cellIs" priority="72" dxfId="618" operator="equal" stopIfTrue="1">
      <formula>"CW 3120-R2"</formula>
    </cfRule>
    <cfRule type="cellIs" priority="73" dxfId="618" operator="equal" stopIfTrue="1">
      <formula>"CW 3240-R7"</formula>
    </cfRule>
  </conditionalFormatting>
  <conditionalFormatting sqref="D439">
    <cfRule type="cellIs" priority="68" dxfId="618" operator="equal" stopIfTrue="1">
      <formula>"CW 2130-R11"</formula>
    </cfRule>
    <cfRule type="cellIs" priority="69" dxfId="618" operator="equal" stopIfTrue="1">
      <formula>"CW 3120-R2"</formula>
    </cfRule>
    <cfRule type="cellIs" priority="70" dxfId="618" operator="equal" stopIfTrue="1">
      <formula>"CW 3240-R7"</formula>
    </cfRule>
  </conditionalFormatting>
  <conditionalFormatting sqref="D34">
    <cfRule type="cellIs" priority="65" dxfId="618" operator="equal" stopIfTrue="1">
      <formula>"CW 2130-R11"</formula>
    </cfRule>
    <cfRule type="cellIs" priority="66" dxfId="618" operator="equal" stopIfTrue="1">
      <formula>"CW 3120-R2"</formula>
    </cfRule>
    <cfRule type="cellIs" priority="67" dxfId="618" operator="equal" stopIfTrue="1">
      <formula>"CW 3240-R7"</formula>
    </cfRule>
  </conditionalFormatting>
  <conditionalFormatting sqref="D101">
    <cfRule type="cellIs" priority="62" dxfId="618" operator="equal" stopIfTrue="1">
      <formula>"CW 2130-R11"</formula>
    </cfRule>
    <cfRule type="cellIs" priority="63" dxfId="618" operator="equal" stopIfTrue="1">
      <formula>"CW 3120-R2"</formula>
    </cfRule>
    <cfRule type="cellIs" priority="64" dxfId="618" operator="equal" stopIfTrue="1">
      <formula>"CW 3240-R7"</formula>
    </cfRule>
  </conditionalFormatting>
  <conditionalFormatting sqref="D134">
    <cfRule type="cellIs" priority="59" dxfId="618" operator="equal" stopIfTrue="1">
      <formula>"CW 2130-R11"</formula>
    </cfRule>
    <cfRule type="cellIs" priority="60" dxfId="618" operator="equal" stopIfTrue="1">
      <formula>"CW 3120-R2"</formula>
    </cfRule>
    <cfRule type="cellIs" priority="61" dxfId="618" operator="equal" stopIfTrue="1">
      <formula>"CW 3240-R7"</formula>
    </cfRule>
  </conditionalFormatting>
  <conditionalFormatting sqref="D203">
    <cfRule type="cellIs" priority="56" dxfId="618" operator="equal" stopIfTrue="1">
      <formula>"CW 2130-R11"</formula>
    </cfRule>
    <cfRule type="cellIs" priority="57" dxfId="618" operator="equal" stopIfTrue="1">
      <formula>"CW 3120-R2"</formula>
    </cfRule>
    <cfRule type="cellIs" priority="58" dxfId="618" operator="equal" stopIfTrue="1">
      <formula>"CW 3240-R7"</formula>
    </cfRule>
  </conditionalFormatting>
  <conditionalFormatting sqref="D228">
    <cfRule type="cellIs" priority="50" dxfId="618" operator="equal" stopIfTrue="1">
      <formula>"CW 2130-R11"</formula>
    </cfRule>
    <cfRule type="cellIs" priority="51" dxfId="618" operator="equal" stopIfTrue="1">
      <formula>"CW 3120-R2"</formula>
    </cfRule>
    <cfRule type="cellIs" priority="52" dxfId="618" operator="equal" stopIfTrue="1">
      <formula>"CW 3240-R7"</formula>
    </cfRule>
  </conditionalFormatting>
  <conditionalFormatting sqref="D291">
    <cfRule type="cellIs" priority="47" dxfId="618" operator="equal" stopIfTrue="1">
      <formula>"CW 2130-R11"</formula>
    </cfRule>
    <cfRule type="cellIs" priority="48" dxfId="618" operator="equal" stopIfTrue="1">
      <formula>"CW 3120-R2"</formula>
    </cfRule>
    <cfRule type="cellIs" priority="49" dxfId="618" operator="equal" stopIfTrue="1">
      <formula>"CW 3240-R7"</formula>
    </cfRule>
  </conditionalFormatting>
  <conditionalFormatting sqref="D294">
    <cfRule type="cellIs" priority="44" dxfId="618" operator="equal" stopIfTrue="1">
      <formula>"CW 2130-R11"</formula>
    </cfRule>
    <cfRule type="cellIs" priority="45" dxfId="618" operator="equal" stopIfTrue="1">
      <formula>"CW 3120-R2"</formula>
    </cfRule>
    <cfRule type="cellIs" priority="46" dxfId="618" operator="equal" stopIfTrue="1">
      <formula>"CW 3240-R7"</formula>
    </cfRule>
  </conditionalFormatting>
  <conditionalFormatting sqref="D352">
    <cfRule type="cellIs" priority="41" dxfId="618" operator="equal" stopIfTrue="1">
      <formula>"CW 2130-R11"</formula>
    </cfRule>
    <cfRule type="cellIs" priority="42" dxfId="618" operator="equal" stopIfTrue="1">
      <formula>"CW 3120-R2"</formula>
    </cfRule>
    <cfRule type="cellIs" priority="43" dxfId="618" operator="equal" stopIfTrue="1">
      <formula>"CW 3240-R7"</formula>
    </cfRule>
  </conditionalFormatting>
  <conditionalFormatting sqref="D403">
    <cfRule type="cellIs" priority="38" dxfId="618" operator="equal" stopIfTrue="1">
      <formula>"CW 2130-R11"</formula>
    </cfRule>
    <cfRule type="cellIs" priority="39" dxfId="618" operator="equal" stopIfTrue="1">
      <formula>"CW 3120-R2"</formula>
    </cfRule>
    <cfRule type="cellIs" priority="40" dxfId="618" operator="equal" stopIfTrue="1">
      <formula>"CW 3240-R7"</formula>
    </cfRule>
  </conditionalFormatting>
  <conditionalFormatting sqref="D177">
    <cfRule type="cellIs" priority="32" dxfId="618" operator="equal" stopIfTrue="1">
      <formula>"CW 2130-R11"</formula>
    </cfRule>
    <cfRule type="cellIs" priority="33" dxfId="618" operator="equal" stopIfTrue="1">
      <formula>"CW 3120-R2"</formula>
    </cfRule>
    <cfRule type="cellIs" priority="34" dxfId="618" operator="equal" stopIfTrue="1">
      <formula>"CW 3240-R7"</formula>
    </cfRule>
  </conditionalFormatting>
  <conditionalFormatting sqref="D179:D181">
    <cfRule type="cellIs" priority="30" dxfId="618" operator="equal" stopIfTrue="1">
      <formula>"CW 3120-R2"</formula>
    </cfRule>
    <cfRule type="cellIs" priority="31" dxfId="618" operator="equal" stopIfTrue="1">
      <formula>"CW 3240-R7"</formula>
    </cfRule>
  </conditionalFormatting>
  <conditionalFormatting sqref="D186:D187">
    <cfRule type="cellIs" priority="25" dxfId="618" operator="equal" stopIfTrue="1">
      <formula>"CW 2130-R11"</formula>
    </cfRule>
    <cfRule type="cellIs" priority="26" dxfId="618" operator="equal" stopIfTrue="1">
      <formula>"CW 3120-R2"</formula>
    </cfRule>
    <cfRule type="cellIs" priority="27" dxfId="618" operator="equal" stopIfTrue="1">
      <formula>"CW 3240-R7"</formula>
    </cfRule>
  </conditionalFormatting>
  <conditionalFormatting sqref="D185">
    <cfRule type="cellIs" priority="28" dxfId="618" operator="equal" stopIfTrue="1">
      <formula>"CW 3120-R2"</formula>
    </cfRule>
    <cfRule type="cellIs" priority="29" dxfId="618" operator="equal" stopIfTrue="1">
      <formula>"CW 3240-R7"</formula>
    </cfRule>
  </conditionalFormatting>
  <conditionalFormatting sqref="D188:D189">
    <cfRule type="cellIs" priority="23" dxfId="618" operator="equal" stopIfTrue="1">
      <formula>"CW 3120-R2"</formula>
    </cfRule>
    <cfRule type="cellIs" priority="24" dxfId="618" operator="equal" stopIfTrue="1">
      <formula>"CW 3240-R7"</formula>
    </cfRule>
  </conditionalFormatting>
  <conditionalFormatting sqref="D191">
    <cfRule type="cellIs" priority="21" dxfId="618" operator="equal" stopIfTrue="1">
      <formula>"CW 3120-R2"</formula>
    </cfRule>
    <cfRule type="cellIs" priority="22" dxfId="618" operator="equal" stopIfTrue="1">
      <formula>"CW 3240-R7"</formula>
    </cfRule>
  </conditionalFormatting>
  <conditionalFormatting sqref="D83:D84">
    <cfRule type="cellIs" priority="19" dxfId="618" operator="equal" stopIfTrue="1">
      <formula>"CW 3120-R2"</formula>
    </cfRule>
    <cfRule type="cellIs" priority="20" dxfId="618" operator="equal" stopIfTrue="1">
      <formula>"CW 3240-R7"</formula>
    </cfRule>
  </conditionalFormatting>
  <conditionalFormatting sqref="D278">
    <cfRule type="cellIs" priority="10" dxfId="618" operator="equal" stopIfTrue="1">
      <formula>"CW 2130-R11"</formula>
    </cfRule>
    <cfRule type="cellIs" priority="11" dxfId="618" operator="equal" stopIfTrue="1">
      <formula>"CW 3120-R2"</formula>
    </cfRule>
    <cfRule type="cellIs" priority="12" dxfId="618" operator="equal" stopIfTrue="1">
      <formula>"CW 3240-R7"</formula>
    </cfRule>
  </conditionalFormatting>
  <conditionalFormatting sqref="D336:D337">
    <cfRule type="cellIs" priority="7" dxfId="618" operator="equal" stopIfTrue="1">
      <formula>"CW 2130-R11"</formula>
    </cfRule>
    <cfRule type="cellIs" priority="8" dxfId="618" operator="equal" stopIfTrue="1">
      <formula>"CW 3120-R2"</formula>
    </cfRule>
    <cfRule type="cellIs" priority="9" dxfId="618" operator="equal" stopIfTrue="1">
      <formula>"CW 3240-R7"</formula>
    </cfRule>
  </conditionalFormatting>
  <conditionalFormatting sqref="D215">
    <cfRule type="cellIs" priority="1" dxfId="618" operator="equal" stopIfTrue="1">
      <formula>"CW 2130-R11"</formula>
    </cfRule>
    <cfRule type="cellIs" priority="2" dxfId="618" operator="equal" stopIfTrue="1">
      <formula>"CW 3120-R2"</formula>
    </cfRule>
    <cfRule type="cellIs" priority="3" dxfId="618"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ot include fractions of a cent" sqref="G8:G9 G11 G14:G15 G17 G19:G22 G24 G385:G388 G32 G34:G36 G38 G40 G47 G29:G30 G53:G56 G59 G61 G63:G66 G71 G74 G76:G77 G79:G80 G189:G191 G89 G49 G68:G69 G108:G109 G111 G114:G115 G117 G119:G122 G124 G91 G132 G134:G136 G364:G368 G142:G143 G146:G147 G129:G130 G152 G155:G158 G161 G163 G165:G168 G173 G170:G171 G181 G193 G195 G215:G216 G218 G221:G224 G226 G228:G229 G231:G232 G236:G237 G239 G241 G244:G249 G251:G253 G149 G258:G265 G278:G279 G281 G284:G287 G289 G291:G292 G255 G299:G300 G302 G304 G307:G312 G314:G316 G318 G320:G327 G343 G345:G348 G350 G352:G354 G356 G294:G295 G371 G373 G375:G378 G380 G358:G360 G337 G394 G396:G399 G401 G403:G405 G407 G382 G415:G419 G422 G424 G426:G429 G431 G409:G411 G436:G439 G43:G45">
      <formula1>IF(G8&gt;=0.01,ROUND(G8,2),0.01)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38:G140 G197:G203 G205:G207 G94:G101 G267:G269 G329:G331 G103 G176:G178 G183:G184 G187 G82 G84:G87 G209:G210 G271:G273 G333:G335 G26:G27 G126:G127 G433">
      <formula1>IF(G8&gt;=0.01,ROUND(G8,2),0.01)</formula1>
    </dataValidation>
    <dataValidation type="custom" allowBlank="1" showInputMessage="1" showErrorMessage="1" error="If you can enter a Unit  Price in this cell, pLease contact the Contract Administrator immediately!" sqref="G10 G16 G13 G18 G23 G25 G31 G435 G37 G39 G41:G42 G46 G48 G51 G57:G58 G60 G62 G73 G75 G78 G81 G93 G110 G116 G113 G118 G123 G125 G131 G137 G33 G141 G144:G145 G148 G151 G153 G159:G160 G162 G164 G175 G182 G196 G217 G220 G225 G133 G230 G233:G235 G238 G240 G242 G257 G280 G283 G288 G293 G227 G297:G298 G301 G303 G305 G319 G342 G344 G349 G290 G355 G357 G362 G369:G370 G372 G374 G384 G393 G395 G400 G351 G406 G408 G413 G420:G421 G423 G425 G402 G179:G180 G185:G186 G188 G83 G336">
      <formula1>"isblank(G3)"</formula1>
    </dataValidation>
    <dataValidation type="decimal" operator="greaterThan" allowBlank="1" showErrorMessage="1" prompt="Enter your Unit Bid Price.&#10;You do not need to type in the &quot;$&quot;" errorTitle="Illegal Entry" error="Unit Prices must be greater than 0. " sqref="G90 G194">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681-2015 - ADDENDUM 1
&amp;XTemplate Version: C420150116-RW&amp;R&amp;10Bid Submission
Page &amp;P+3 of 30</oddHeader>
    <oddFooter xml:space="preserve">&amp;R__________________
Name of Bidder                    </oddFooter>
  </headerFooter>
  <rowBreaks count="15" manualBreakCount="15">
    <brk id="49" max="255" man="1"/>
    <brk id="91" max="255" man="1"/>
    <brk id="105" max="7" man="1"/>
    <brk id="149" max="255" man="1"/>
    <brk id="191" max="255" man="1"/>
    <brk id="212" max="7" man="1"/>
    <brk id="255" max="255" man="1"/>
    <brk id="275" max="7" man="1"/>
    <brk id="295" max="255" man="1"/>
    <brk id="316" max="255" man="1"/>
    <brk id="339" max="7" man="1"/>
    <brk id="360" max="255" man="1"/>
    <brk id="390" max="255" man="1"/>
    <brk id="411" max="255" man="1"/>
    <brk id="4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August 11 2015
File Size 285696</dc:description>
  <cp:lastModifiedBy>millsDL</cp:lastModifiedBy>
  <cp:lastPrinted>2015-08-11T22:11:46Z</cp:lastPrinted>
  <dcterms:created xsi:type="dcterms:W3CDTF">1999-03-31T15:44:33Z</dcterms:created>
  <dcterms:modified xsi:type="dcterms:W3CDTF">2015-08-11T22:12:52Z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_AdHocReviewCycleID">
    <vt:i4>770389272</vt:i4>
  </property>
  <property fmtid="{D5CDD505-2E9C-101B-9397-08002B2CF9AE}" pid="5" name="_EmailSubject">
    <vt:lpwstr>681-2015_Form_B (R1)-Excel.xls</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